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66925"/>
  <xr:revisionPtr revIDLastSave="0" documentId="8_{247FC9A8-F657-45D4-845B-43504D468AEA}" xr6:coauthVersionLast="47" xr6:coauthVersionMax="47" xr10:uidLastSave="{00000000-0000-0000-0000-000000000000}"/>
  <bookViews>
    <workbookView xWindow="-120" yWindow="-120" windowWidth="29040" windowHeight="15840" activeTab="1" xr2:uid="{00000000-000D-0000-FFFF-FFFF00000000}"/>
  </bookViews>
  <sheets>
    <sheet name="Contents " sheetId="5" r:id="rId1"/>
    <sheet name="Revisions log" sheetId="53" r:id="rId2"/>
    <sheet name="Results" sheetId="65" r:id="rId3"/>
    <sheet name="Terminology guide" sheetId="60" r:id="rId4"/>
    <sheet name="Guide" sheetId="59" r:id="rId5"/>
    <sheet name="EISCD Short Names" sheetId="67" r:id="rId6"/>
    <sheet name="Input&gt;&gt; " sheetId="66" r:id="rId7"/>
    <sheet name="Metrics A&amp;B Half-year Overall" sheetId="61" r:id="rId8"/>
    <sheet name="Metrics A&amp;B Half-year &lt; £1,000" sheetId="62" r:id="rId9"/>
    <sheet name="A&amp;B Half-year £1,000to£10,000" sheetId="63" r:id="rId10"/>
    <sheet name="Metrics A&amp;B Half-year &gt; £10,000" sheetId="64" r:id="rId11"/>
    <sheet name="Metric A FOS Reimbursement" sheetId="68" r:id="rId12"/>
    <sheet name="Metric B Consumer Data" sheetId="56" r:id="rId13"/>
    <sheet name="Metric C Receiving PSP - Value" sheetId="57" r:id="rId14"/>
    <sheet name="Metric C Receiving PSP - Volume" sheetId="58" r:id="rId15"/>
  </sheets>
  <definedNames>
    <definedName name="_xlnm.Print_Area" localSheetId="9">'A&amp;B Half-year £1,000to£10,000'!$A$1:$G$6</definedName>
    <definedName name="_xlnm.Print_Area" localSheetId="0">'Contents '!$A$1:$AA$19</definedName>
    <definedName name="_xlnm.Print_Area" localSheetId="12">'Metric B Consumer Data'!#REF!</definedName>
    <definedName name="_xlnm.Print_Area" localSheetId="13">'Metric C Receiving PSP - Value'!$A$1:$G$27</definedName>
    <definedName name="_xlnm.Print_Area" localSheetId="14">'Metric C Receiving PSP - Volume'!$A$1:$F$5</definedName>
    <definedName name="_xlnm.Print_Area" localSheetId="8">'Metrics A&amp;B Half-year &lt; £1,000'!$A$1:$G$6</definedName>
    <definedName name="_xlnm.Print_Area" localSheetId="10">'Metrics A&amp;B Half-year &gt; £10,000'!$A$1:$G$6</definedName>
    <definedName name="_xlnm.Print_Area" localSheetId="7">'Metrics A&amp;B Half-year Overall'!$A$1:$H$6</definedName>
    <definedName name="_xlnm.Print_Area" localSheetId="2">Results!$A$1:$AE$34</definedName>
    <definedName name="_xlnm.Print_Area" localSheetId="1">'Revisions log'!$A$1:$B$6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57" l="1"/>
  <c r="D18" i="58"/>
  <c r="B24" i="57"/>
  <c r="E24" i="57"/>
  <c r="E23" i="57"/>
  <c r="E3" i="57"/>
  <c r="E4" i="57"/>
  <c r="E5" i="57"/>
  <c r="E6" i="57"/>
  <c r="E7" i="57"/>
  <c r="E8" i="57"/>
  <c r="E9" i="57"/>
  <c r="E10" i="57"/>
  <c r="E11" i="57"/>
  <c r="E12" i="57"/>
  <c r="E13" i="57"/>
  <c r="E14" i="57"/>
  <c r="E15" i="57"/>
  <c r="E16" i="57"/>
  <c r="E18" i="57"/>
  <c r="E19" i="57"/>
  <c r="E20" i="57"/>
  <c r="E21" i="57"/>
  <c r="E22" i="57"/>
  <c r="E2" i="57"/>
  <c r="D6" i="58"/>
  <c r="J21" i="61"/>
  <c r="I21" i="61"/>
  <c r="H21" i="61"/>
  <c r="G21" i="61"/>
  <c r="F21" i="61"/>
  <c r="D21" i="61"/>
  <c r="C21" i="61"/>
  <c r="B21" i="61"/>
  <c r="J21" i="62"/>
  <c r="I21" i="62"/>
  <c r="H21" i="62"/>
  <c r="G21" i="62"/>
  <c r="F21" i="62"/>
  <c r="D21" i="62"/>
  <c r="C21" i="62"/>
  <c r="B21" i="62"/>
  <c r="J21" i="63"/>
  <c r="I21" i="63"/>
  <c r="H21" i="63"/>
  <c r="G21" i="63"/>
  <c r="F21" i="63"/>
  <c r="D21" i="63"/>
  <c r="C21" i="63"/>
  <c r="B21" i="63"/>
  <c r="J21" i="64"/>
  <c r="I21" i="64"/>
  <c r="H21" i="64"/>
  <c r="G21" i="64"/>
  <c r="F21" i="64"/>
  <c r="D21" i="64"/>
  <c r="C21" i="64"/>
  <c r="B21" i="64"/>
  <c r="J21" i="68"/>
  <c r="I21" i="68"/>
  <c r="H21" i="68"/>
  <c r="G21" i="68"/>
  <c r="F21" i="68"/>
  <c r="D21" i="68"/>
  <c r="C21" i="68"/>
  <c r="B21" i="68"/>
  <c r="J22" i="68" l="1"/>
  <c r="I22" i="68"/>
  <c r="H22" i="68"/>
  <c r="G22" i="68"/>
  <c r="F22" i="68"/>
  <c r="D22" i="68"/>
  <c r="C22" i="68"/>
  <c r="B22" i="68"/>
  <c r="H7" i="68"/>
  <c r="C7" i="68"/>
  <c r="D3" i="58" l="1"/>
  <c r="D4" i="58"/>
  <c r="E45" i="65" s="1"/>
  <c r="D5" i="58"/>
  <c r="E46" i="65" s="1"/>
  <c r="E47" i="65"/>
  <c r="D7" i="58"/>
  <c r="D8" i="58"/>
  <c r="E49" i="65" s="1"/>
  <c r="D9" i="58"/>
  <c r="D10" i="58"/>
  <c r="D11" i="58"/>
  <c r="D12" i="58"/>
  <c r="E53" i="65" s="1"/>
  <c r="D13" i="58"/>
  <c r="E54" i="65" s="1"/>
  <c r="D14" i="58"/>
  <c r="D15" i="58"/>
  <c r="D16" i="58"/>
  <c r="E57" i="65" s="1"/>
  <c r="D17" i="58"/>
  <c r="D19" i="58"/>
  <c r="D20" i="58"/>
  <c r="E61" i="65" s="1"/>
  <c r="D21" i="58"/>
  <c r="D22" i="58"/>
  <c r="D2" i="58"/>
  <c r="E43" i="65"/>
  <c r="C76" i="65"/>
  <c r="C77" i="65"/>
  <c r="C78" i="65"/>
  <c r="C79" i="65"/>
  <c r="C80" i="65"/>
  <c r="C81" i="65"/>
  <c r="C82" i="65"/>
  <c r="C83" i="65"/>
  <c r="C84" i="65"/>
  <c r="C85" i="65"/>
  <c r="C86" i="65"/>
  <c r="C87" i="65"/>
  <c r="C88" i="65"/>
  <c r="C89" i="65"/>
  <c r="C90" i="65"/>
  <c r="C91" i="65"/>
  <c r="C92" i="65"/>
  <c r="C93" i="65"/>
  <c r="C94" i="65"/>
  <c r="C75" i="65"/>
  <c r="C44" i="65"/>
  <c r="C45" i="65"/>
  <c r="C46" i="65"/>
  <c r="C47" i="65"/>
  <c r="C48" i="65"/>
  <c r="C49" i="65"/>
  <c r="C50" i="65"/>
  <c r="C51" i="65"/>
  <c r="C52" i="65"/>
  <c r="C53" i="65"/>
  <c r="C54" i="65"/>
  <c r="C55" i="65"/>
  <c r="C56" i="65"/>
  <c r="C57" i="65"/>
  <c r="C58" i="65"/>
  <c r="C59" i="65"/>
  <c r="C60" i="65"/>
  <c r="C61" i="65"/>
  <c r="C62" i="65"/>
  <c r="C43" i="65"/>
  <c r="E96" i="65"/>
  <c r="E88" i="65"/>
  <c r="E89" i="65"/>
  <c r="E90" i="65"/>
  <c r="E91" i="65"/>
  <c r="E92" i="65"/>
  <c r="E93" i="65"/>
  <c r="E94" i="65"/>
  <c r="E76" i="65"/>
  <c r="E77" i="65"/>
  <c r="E78" i="65"/>
  <c r="E79" i="65"/>
  <c r="E80" i="65"/>
  <c r="E81" i="65"/>
  <c r="E82" i="65"/>
  <c r="E83" i="65"/>
  <c r="E84" i="65"/>
  <c r="E85" i="65"/>
  <c r="E86" i="65"/>
  <c r="E87" i="65"/>
  <c r="E75" i="65"/>
  <c r="E33" i="65"/>
  <c r="E32" i="65"/>
  <c r="E29" i="65"/>
  <c r="E28" i="65"/>
  <c r="T22" i="65"/>
  <c r="T21" i="65"/>
  <c r="T18" i="65"/>
  <c r="T17" i="65"/>
  <c r="T14" i="65"/>
  <c r="T13" i="65"/>
  <c r="T10" i="65"/>
  <c r="T9" i="65"/>
  <c r="O22" i="65"/>
  <c r="O21" i="65"/>
  <c r="O18" i="65"/>
  <c r="O17" i="65"/>
  <c r="O14" i="65"/>
  <c r="O13" i="65"/>
  <c r="O10" i="65"/>
  <c r="O9" i="65"/>
  <c r="J22" i="65"/>
  <c r="J21" i="65"/>
  <c r="J18" i="65"/>
  <c r="J17" i="65"/>
  <c r="J16" i="65" s="1"/>
  <c r="J14" i="65"/>
  <c r="J13" i="65"/>
  <c r="J10" i="65"/>
  <c r="J9" i="65"/>
  <c r="E22" i="65"/>
  <c r="E21" i="65"/>
  <c r="E18" i="65"/>
  <c r="E17" i="65"/>
  <c r="E14" i="65"/>
  <c r="E13" i="65"/>
  <c r="E9" i="65"/>
  <c r="E10" i="65"/>
  <c r="AA22" i="65"/>
  <c r="Z22" i="65"/>
  <c r="X22" i="65"/>
  <c r="AA21" i="65"/>
  <c r="Z21" i="65"/>
  <c r="X21" i="65"/>
  <c r="AA18" i="65"/>
  <c r="Z18" i="65"/>
  <c r="X18" i="65"/>
  <c r="AA17" i="65"/>
  <c r="Z17" i="65"/>
  <c r="X17" i="65"/>
  <c r="AA14" i="65"/>
  <c r="Z14" i="65"/>
  <c r="X14" i="65"/>
  <c r="AA13" i="65"/>
  <c r="Z13" i="65"/>
  <c r="X13" i="65"/>
  <c r="AA10" i="65"/>
  <c r="Z10" i="65"/>
  <c r="X10" i="65"/>
  <c r="AA9" i="65"/>
  <c r="Z9" i="65"/>
  <c r="X9" i="65"/>
  <c r="J22" i="64"/>
  <c r="I22" i="64"/>
  <c r="H22" i="64"/>
  <c r="G22" i="64"/>
  <c r="F22" i="64"/>
  <c r="D22" i="64"/>
  <c r="C22" i="64"/>
  <c r="B22" i="64"/>
  <c r="H7" i="64"/>
  <c r="C7" i="64"/>
  <c r="J22" i="63"/>
  <c r="I22" i="63"/>
  <c r="H22" i="63"/>
  <c r="G22" i="63"/>
  <c r="F22" i="63"/>
  <c r="D22" i="63"/>
  <c r="C22" i="63"/>
  <c r="B22" i="63"/>
  <c r="H7" i="63"/>
  <c r="C7" i="63"/>
  <c r="J22" i="62"/>
  <c r="I22" i="62"/>
  <c r="H22" i="62"/>
  <c r="G22" i="62"/>
  <c r="F22" i="62"/>
  <c r="D22" i="62"/>
  <c r="C22" i="62"/>
  <c r="B22" i="62"/>
  <c r="H7" i="62"/>
  <c r="C7" i="62"/>
  <c r="E44" i="65"/>
  <c r="E48" i="65"/>
  <c r="E50" i="65"/>
  <c r="E51" i="65"/>
  <c r="E52" i="65"/>
  <c r="E55" i="65"/>
  <c r="E56" i="65"/>
  <c r="E58" i="65"/>
  <c r="E59" i="65"/>
  <c r="E60" i="65"/>
  <c r="E62" i="65"/>
  <c r="E64" i="65"/>
  <c r="C24" i="58"/>
  <c r="C25" i="58" s="1"/>
  <c r="B24" i="58"/>
  <c r="D24" i="58" s="1"/>
  <c r="D24" i="57"/>
  <c r="D25" i="57" s="1"/>
  <c r="C24" i="57"/>
  <c r="C25" i="57" s="1"/>
  <c r="E97" i="65"/>
  <c r="J22" i="61"/>
  <c r="I22" i="61"/>
  <c r="H22" i="61"/>
  <c r="G22" i="61"/>
  <c r="F22" i="61"/>
  <c r="D22" i="61"/>
  <c r="C22" i="61"/>
  <c r="B22" i="61"/>
  <c r="H7" i="61"/>
  <c r="C7" i="61"/>
  <c r="B25" i="57" l="1"/>
  <c r="O8" i="65"/>
  <c r="E31" i="65"/>
  <c r="J8" i="65"/>
  <c r="E8" i="65"/>
  <c r="E65" i="65"/>
  <c r="B25" i="58"/>
  <c r="E27" i="65"/>
  <c r="T20" i="65"/>
  <c r="T16" i="65"/>
  <c r="T12" i="65"/>
  <c r="T8" i="65"/>
  <c r="O20" i="65"/>
  <c r="Y18" i="65"/>
  <c r="O16" i="65"/>
  <c r="O12" i="65"/>
  <c r="Y13" i="65"/>
  <c r="J12" i="65"/>
  <c r="Y22" i="65"/>
  <c r="J20" i="65"/>
  <c r="Y21" i="65"/>
  <c r="Y17" i="65"/>
  <c r="Y14" i="65"/>
  <c r="Y10" i="65"/>
  <c r="E16" i="65"/>
  <c r="Y9" i="65"/>
  <c r="E12" i="65"/>
  <c r="E20" i="65"/>
</calcChain>
</file>

<file path=xl/sharedStrings.xml><?xml version="1.0" encoding="utf-8"?>
<sst xmlns="http://schemas.openxmlformats.org/spreadsheetml/2006/main" count="1236" uniqueCount="1039">
  <si>
    <t>Organisation name</t>
  </si>
  <si>
    <t>Half-year</t>
  </si>
  <si>
    <t>H2 22: Jul – Dec 2022</t>
  </si>
  <si>
    <t>PSR template version</t>
  </si>
  <si>
    <t>Revision log:</t>
  </si>
  <si>
    <t>No.</t>
  </si>
  <si>
    <t>Changes</t>
  </si>
  <si>
    <t>Half-year tabs:  For the purposes of computing Metrics A and B, we are no longer gathering recovery data. As per the Reporting Guidance definitions, the Reimbursement figure relates to all funds returned to the victim, whether via a bank reimbursement, a recovery or other means. Therefore, any element of recovery will be taken into account already under the Reimbursement figure. However, as memorandum columns, we are still seeking recovery value and volume levels for information. This is to provide a control total against the Metric C data – which does contain recovery details. Please ensure that the recovery data equals the total recovery values in Metric C sheets.</t>
  </si>
  <si>
    <t>Removal of on-us payments: We have removed the split between Faster Payments and on-us payments in all sheets. Please just provide us with an overall number (Faster Payments + on-us).</t>
  </si>
  <si>
    <t>Scam type breakdown: We require a breakdown of scam type in the ‘Half-year’ tabs for all value bands – Overall, ‘&lt;£1,000’, ‘£1,000 to £10,000’ and ‘&gt;£10,000’. We recognise that it may not be possible to provide a breakdown for recovery data, thus it has been greyed out.</t>
  </si>
  <si>
    <t xml:space="preserve">Metric C structure: Instead of stacking the data input tables, we have reshaped the sheet such that the inputs are side-by-side. Please use this structure to check the data and results. </t>
  </si>
  <si>
    <t>For the Metric C volume tab/calculation, we have adjusted/simplified our approach to ignore recoveries. (Recoveries are still recognised in the Metric C value calculation.) This is because of methodological complexities in reflecting partial recoveries, where only part of a payment has been recovered.</t>
  </si>
  <si>
    <t>We have renamed tabs related to metric A and B for clarity and provided a list of bank short names as they appear in the EISCD database.</t>
  </si>
  <si>
    <t>Included an additional sheet to allow for submission of FOS ruling reimbursement.
Included further information in the guide to support FOS rulin reimbursement tab.
Removed "notes" tab to avoid cofusion and moved its content to the "Guide" tab.</t>
  </si>
  <si>
    <t>Results</t>
  </si>
  <si>
    <t xml:space="preserve">Metric A: </t>
  </si>
  <si>
    <t>% consumer ‘out of pocket’</t>
  </si>
  <si>
    <t>All cases</t>
  </si>
  <si>
    <t>&lt;£1,000</t>
  </si>
  <si>
    <t>£1,000 to £10,000</t>
  </si>
  <si>
    <t>&gt;£10,000</t>
  </si>
  <si>
    <t>Checks:</t>
  </si>
  <si>
    <t>H1 21</t>
  </si>
  <si>
    <t>H2 21</t>
  </si>
  <si>
    <t>H1 22</t>
  </si>
  <si>
    <t>H2 22</t>
  </si>
  <si>
    <t>Source/Calculation:</t>
  </si>
  <si>
    <t>Cell references:</t>
  </si>
  <si>
    <t>% Volume (Fully reimbursed)</t>
  </si>
  <si>
    <t>Calculated</t>
  </si>
  <si>
    <r>
      <t xml:space="preserve">Number </t>
    </r>
    <r>
      <rPr>
        <sz val="11"/>
        <color rgb="FFFF0000"/>
        <rFont val="Calibri"/>
        <family val="2"/>
        <scheme val="minor"/>
      </rPr>
      <t>of</t>
    </r>
    <r>
      <rPr>
        <sz val="11"/>
        <color theme="1"/>
        <rFont val="Calibri"/>
        <family val="2"/>
        <scheme val="minor"/>
      </rPr>
      <t xml:space="preserve"> cases fully reimbursed</t>
    </r>
  </si>
  <si>
    <t>Volume: Cases Fully Reimbursed</t>
  </si>
  <si>
    <t>L8</t>
  </si>
  <si>
    <r>
      <t xml:space="preserve">Number </t>
    </r>
    <r>
      <rPr>
        <sz val="11"/>
        <color rgb="FFFF0000"/>
        <rFont val="Calibri"/>
        <family val="2"/>
        <scheme val="minor"/>
      </rPr>
      <t xml:space="preserve">of </t>
    </r>
    <r>
      <rPr>
        <sz val="11"/>
        <color theme="1"/>
        <rFont val="Calibri"/>
        <family val="2"/>
        <scheme val="minor"/>
      </rPr>
      <t>cases claimed</t>
    </r>
  </si>
  <si>
    <t>Volume: Case Volume</t>
  </si>
  <si>
    <t>J8</t>
  </si>
  <si>
    <t>% Volume (partially reimbursed)</t>
  </si>
  <si>
    <r>
      <t xml:space="preserve">Number </t>
    </r>
    <r>
      <rPr>
        <sz val="11"/>
        <color rgb="FFFF0000"/>
        <rFont val="Calibri"/>
        <family val="2"/>
        <scheme val="minor"/>
      </rPr>
      <t xml:space="preserve">of </t>
    </r>
    <r>
      <rPr>
        <sz val="11"/>
        <color theme="1"/>
        <rFont val="Calibri"/>
        <family val="2"/>
        <scheme val="minor"/>
      </rPr>
      <t>cases partially reimbursed</t>
    </r>
  </si>
  <si>
    <t>Volume: Cases Partially Reimbursed</t>
  </si>
  <si>
    <t>M8</t>
  </si>
  <si>
    <r>
      <t xml:space="preserve">Number </t>
    </r>
    <r>
      <rPr>
        <sz val="11"/>
        <color rgb="FFFF0000"/>
        <rFont val="Calibri"/>
        <family val="2"/>
        <scheme val="minor"/>
      </rPr>
      <t>of</t>
    </r>
    <r>
      <rPr>
        <sz val="11"/>
        <color theme="1"/>
        <rFont val="Calibri"/>
        <family val="2"/>
        <scheme val="minor"/>
      </rPr>
      <t xml:space="preserve"> cases claimed</t>
    </r>
  </si>
  <si>
    <t>% Volume (no refund, i.e. 100% customer loss)</t>
  </si>
  <si>
    <r>
      <t xml:space="preserve">Number </t>
    </r>
    <r>
      <rPr>
        <sz val="11"/>
        <color rgb="FFFF0000"/>
        <rFont val="Calibri"/>
        <family val="2"/>
        <scheme val="minor"/>
      </rPr>
      <t>of</t>
    </r>
    <r>
      <rPr>
        <sz val="11"/>
        <color theme="1"/>
        <rFont val="Calibri"/>
        <family val="2"/>
        <scheme val="minor"/>
      </rPr>
      <t xml:space="preserve"> cases not reimbursed at all</t>
    </r>
  </si>
  <si>
    <t>Volume: Cases not reimbursed</t>
  </si>
  <si>
    <t>N8</t>
  </si>
  <si>
    <t>Volume: Case volume</t>
  </si>
  <si>
    <t>% Value</t>
  </si>
  <si>
    <t>£m not reimbursed</t>
  </si>
  <si>
    <t>Value: Case values not reimbursed</t>
  </si>
  <si>
    <t>H8</t>
  </si>
  <si>
    <t>£m claimed</t>
  </si>
  <si>
    <t>Value: Total case value</t>
  </si>
  <si>
    <t>D8</t>
  </si>
  <si>
    <t xml:space="preserve">Metric B: </t>
  </si>
  <si>
    <t>% Fraud incidence: Payments that are APP Scams</t>
  </si>
  <si>
    <r>
      <t xml:space="preserve">Volume (per million Faster Payments consumer payments </t>
    </r>
    <r>
      <rPr>
        <sz val="11"/>
        <color rgb="FFFF0000"/>
        <rFont val="Calibri"/>
        <family val="2"/>
        <scheme val="minor"/>
      </rPr>
      <t>sent</t>
    </r>
    <r>
      <rPr>
        <sz val="11"/>
        <color theme="1"/>
        <rFont val="Calibri"/>
        <family val="2"/>
        <scheme val="minor"/>
      </rPr>
      <t>)</t>
    </r>
  </si>
  <si>
    <r>
      <t xml:space="preserve">Number </t>
    </r>
    <r>
      <rPr>
        <sz val="11"/>
        <color rgb="FFFF0000"/>
        <rFont val="Calibri"/>
        <family val="2"/>
        <scheme val="minor"/>
      </rPr>
      <t xml:space="preserve">of </t>
    </r>
    <r>
      <rPr>
        <sz val="11"/>
        <color theme="1"/>
        <rFont val="Calibri"/>
        <family val="2"/>
        <scheme val="minor"/>
      </rPr>
      <t>consumer APP scam payments</t>
    </r>
  </si>
  <si>
    <t>Volume: Total number of payments</t>
  </si>
  <si>
    <t>K11</t>
  </si>
  <si>
    <r>
      <t>Number (</t>
    </r>
    <r>
      <rPr>
        <sz val="11"/>
        <color rgb="FFFF0000"/>
        <rFont val="Calibri"/>
        <family val="2"/>
        <scheme val="minor"/>
      </rPr>
      <t xml:space="preserve">millions of </t>
    </r>
    <r>
      <rPr>
        <sz val="11"/>
        <color theme="1"/>
        <rFont val="Calibri"/>
        <family val="2"/>
        <scheme val="minor"/>
      </rPr>
      <t>Faster Payments consumer payments sent)</t>
    </r>
  </si>
  <si>
    <t>Consumer Data: Number of consumer payments sent</t>
  </si>
  <si>
    <t>Consumer data: E9</t>
  </si>
  <si>
    <r>
      <t xml:space="preserve">£ Value (per £m Faster Payments consumer </t>
    </r>
    <r>
      <rPr>
        <sz val="11"/>
        <color rgb="FFFF0000"/>
        <rFont val="Calibri"/>
        <family val="2"/>
        <scheme val="minor"/>
      </rPr>
      <t xml:space="preserve">payments </t>
    </r>
    <r>
      <rPr>
        <sz val="11"/>
        <color theme="1"/>
        <rFont val="Calibri"/>
        <family val="2"/>
        <scheme val="minor"/>
      </rPr>
      <t>sent)</t>
    </r>
  </si>
  <si>
    <t>£ Value – consumer APP scams</t>
  </si>
  <si>
    <t>C31</t>
  </si>
  <si>
    <t>£m Faster Payments consumer payments sent</t>
  </si>
  <si>
    <t>Consumer data: £ Consumer payments sent</t>
  </si>
  <si>
    <t>Consumer data: E12</t>
  </si>
  <si>
    <t>Note: Everything below the red line is presented for information only. No requirement upon directed PSP to complete any data – these fields are simply calculated based on the data above.</t>
  </si>
  <si>
    <t>RESULTS FOR DIRECTED PSP ONLY (PSR calculates total)</t>
  </si>
  <si>
    <t>We have presented a form of Metric C results here (based only on the directed PSP data), for information only, in case it is helpful to directed PSPs in sense-checking their data. However, please note that Metric C will be calculated by the PSR on an aggregate basis, after having combined the data submitted by all directed PSPs. The latter will be the version published by both the PSR and PSPs. Therefore, the limited view calculated here, based on the data of one directed PSP only, is perhaps of limited meaningfulness and relevance.</t>
  </si>
  <si>
    <t xml:space="preserve">Metric C: </t>
  </si>
  <si>
    <t>Fraud receipts: Proportion of receipts that are APP scams</t>
  </si>
  <si>
    <t>(Direction 8.1(a))</t>
  </si>
  <si>
    <r>
      <rPr>
        <u/>
        <sz val="8"/>
        <color theme="0"/>
        <rFont val="Arial Black"/>
        <family val="2"/>
      </rPr>
      <t>VOLUME</t>
    </r>
    <r>
      <rPr>
        <sz val="8"/>
        <color theme="0"/>
        <rFont val="Arial Black"/>
        <family val="2"/>
      </rPr>
      <t xml:space="preserve"> BASIS [Units per million consumer payments received]</t>
    </r>
  </si>
  <si>
    <t>Identified receiving PSP (Direction 6.2(b))</t>
  </si>
  <si>
    <t>[Add lines as required. All PSPs receiving Faster Payments and/or fraudulent transactions in the period to be included].</t>
  </si>
  <si>
    <r>
      <t xml:space="preserve">Total: </t>
    </r>
    <r>
      <rPr>
        <b/>
        <i/>
        <sz val="11"/>
        <color theme="1"/>
        <rFont val="Calibri"/>
        <family val="2"/>
        <scheme val="minor"/>
      </rPr>
      <t>Unidentified</t>
    </r>
    <r>
      <rPr>
        <i/>
        <sz val="11"/>
        <color theme="1"/>
        <rFont val="Calibri"/>
        <family val="2"/>
        <scheme val="minor"/>
      </rPr>
      <t xml:space="preserve"> receiving PSPs receiving </t>
    </r>
    <r>
      <rPr>
        <b/>
        <i/>
        <sz val="11"/>
        <color theme="1"/>
        <rFont val="Calibri"/>
        <family val="2"/>
        <scheme val="minor"/>
      </rPr>
      <t>NO</t>
    </r>
    <r>
      <rPr>
        <i/>
        <sz val="11"/>
        <color theme="1"/>
        <rFont val="Calibri"/>
        <family val="2"/>
        <scheme val="minor"/>
      </rPr>
      <t xml:space="preserve"> fraud funds (Note: proportion is zero by definition)</t>
    </r>
  </si>
  <si>
    <t>Average proportion</t>
  </si>
  <si>
    <t>RESULTS FOR DIRECTED PSP ONLY (PSR Calculates Total)</t>
  </si>
  <si>
    <t>VALUE BASIS [Units per £m consumer payments received]</t>
  </si>
  <si>
    <r>
      <t xml:space="preserve">Total: </t>
    </r>
    <r>
      <rPr>
        <b/>
        <i/>
        <sz val="11"/>
        <color theme="1"/>
        <rFont val="Calibri"/>
        <family val="2"/>
        <scheme val="minor"/>
      </rPr>
      <t>Un</t>
    </r>
    <r>
      <rPr>
        <i/>
        <sz val="11"/>
        <color theme="1"/>
        <rFont val="Calibri"/>
        <family val="2"/>
        <scheme val="minor"/>
      </rPr>
      <t xml:space="preserve">identified receiving PSPs receiving </t>
    </r>
    <r>
      <rPr>
        <b/>
        <i/>
        <sz val="11"/>
        <color theme="1"/>
        <rFont val="Calibri"/>
        <family val="2"/>
        <scheme val="minor"/>
      </rPr>
      <t>NO</t>
    </r>
    <r>
      <rPr>
        <i/>
        <sz val="11"/>
        <color theme="1"/>
        <rFont val="Calibri"/>
        <family val="2"/>
        <scheme val="minor"/>
      </rPr>
      <t xml:space="preserve"> fraud funds (Note: proportion is zero by definition)</t>
    </r>
  </si>
  <si>
    <t>Terminology guide</t>
  </si>
  <si>
    <t>Terminology</t>
  </si>
  <si>
    <t>Description</t>
  </si>
  <si>
    <t>Notes/checks:</t>
  </si>
  <si>
    <t>Half-year data (Value)</t>
  </si>
  <si>
    <t>Total case value</t>
  </si>
  <si>
    <t>Total value of scam payments sent from consumer accounts only at the sending PSP to any account (including both business and consumer accounts) at the receiving PSP.</t>
  </si>
  <si>
    <t>Total value recovered</t>
  </si>
  <si>
    <t>APP scam funds that are recovered by the receiving bank and returned to the sending bank. Please only include recovered funds – i.e. the receiving PSP has chased after the money from fraudster or onward transfer banks and got some/all of it back.</t>
  </si>
  <si>
    <t>Value reimbursed</t>
  </si>
  <si>
    <t>Total amount of money given back to the customer (Total case value – Customer loss).</t>
  </si>
  <si>
    <t>Value not reimbursed</t>
  </si>
  <si>
    <t>Total amount of money that hasn't been given back to the customer – i.e. aggregate value of consumer being left out of pocket (Total case value – Value reimbursed).</t>
  </si>
  <si>
    <t>Breakdown by scam type</t>
  </si>
  <si>
    <t>A breakdown of overall APP scams (Faster Payments + on-us) by the eight types defined in UK Finance's Guidance.</t>
  </si>
  <si>
    <r>
      <t xml:space="preserve">We recognise that it will be difficult to provide a breakdown for the recovery data. </t>
    </r>
    <r>
      <rPr>
        <i/>
        <sz val="11"/>
        <rFont val="Calibri"/>
        <family val="2"/>
        <scheme val="minor"/>
      </rPr>
      <t>Therefore, that column has been greyed out.</t>
    </r>
    <r>
      <rPr>
        <i/>
        <sz val="11"/>
        <color theme="1"/>
        <rFont val="Calibri"/>
        <family val="2"/>
        <scheme val="minor"/>
      </rPr>
      <t xml:space="preserve"> </t>
    </r>
  </si>
  <si>
    <t>Half-year data (Volume)</t>
  </si>
  <si>
    <t>Case volume</t>
  </si>
  <si>
    <t>Volume of cases involving scam payments being sent from consumer accounts only at the sending PSP to any account (including both business and consumer accounts) at the receiving PSP.</t>
  </si>
  <si>
    <t>Total number of payments</t>
  </si>
  <si>
    <t>Volume of scam payments being sent from consumer accounts only at the sending PSP to any account (including both business and consumer accounts) at the receiving PSP. Please note that one scam case can involve multiple scam payments.</t>
  </si>
  <si>
    <t>Cases fully reimbursed</t>
  </si>
  <si>
    <t>Total number of cases where the customer has been given back all the money (100%) that they initially lost to fraud, i.e., the consumer is not left out of pocket.</t>
  </si>
  <si>
    <r>
      <t xml:space="preserve">Ensure </t>
    </r>
    <r>
      <rPr>
        <b/>
        <i/>
        <sz val="11"/>
        <color rgb="FFFF0000"/>
        <rFont val="Calibri"/>
        <family val="2"/>
        <scheme val="minor"/>
      </rPr>
      <t>Case volume = Cases fully reimbursed + cases partially reimbursed + cases not reimbursed</t>
    </r>
    <r>
      <rPr>
        <i/>
        <sz val="11"/>
        <color theme="1"/>
        <rFont val="Calibri"/>
        <family val="2"/>
        <scheme val="minor"/>
      </rPr>
      <t xml:space="preserve"> in the half-year tabs (checks included).</t>
    </r>
  </si>
  <si>
    <t>Cases partially reimbursed</t>
  </si>
  <si>
    <t>Total number of cases where the customer was only given part of the money (&lt;100%), i.e., they are partially left out of pocket.</t>
  </si>
  <si>
    <t>Cases not reimbursed</t>
  </si>
  <si>
    <t>Total number of cases where the consumer was given no money back (0%) – i.e., they are completely left out of pocket.</t>
  </si>
  <si>
    <r>
      <t xml:space="preserve">We recognise that it will be difficult to provide a breakdown for the recovery data. </t>
    </r>
    <r>
      <rPr>
        <i/>
        <sz val="11"/>
        <rFont val="Calibri"/>
        <family val="2"/>
        <scheme val="minor"/>
      </rPr>
      <t>Therefore,</t>
    </r>
    <r>
      <rPr>
        <i/>
        <sz val="11"/>
        <color theme="1"/>
        <rFont val="Calibri"/>
        <family val="2"/>
        <scheme val="minor"/>
      </rPr>
      <t xml:space="preserve"> the recovery columns have been greyed out. </t>
    </r>
  </si>
  <si>
    <t>Consumer payments sent</t>
  </si>
  <si>
    <t>Total consumer payments sent (Faster Payments + on-us)</t>
  </si>
  <si>
    <t>Number of payments sent from consumer accounts only at the sending PSP to any account (including both business and consumer accounts) at any receiving PSP.</t>
  </si>
  <si>
    <t>Total £ consumer payments sent (Faster Payments + on-us)</t>
  </si>
  <si>
    <t>Total value of payments sent from consumer accounts only at the sending PSP to any account (including both business and consumer accounts) at any receiving PSP.</t>
  </si>
  <si>
    <t>Metric C volume and value</t>
  </si>
  <si>
    <t>APP scam receipt total</t>
  </si>
  <si>
    <t>Volume and value of scam payments sent from consumer accounts only at the sending PSP to any account (including both business and consumer accounts) at the receiving PSP.</t>
  </si>
  <si>
    <t>Recovery total (value)</t>
  </si>
  <si>
    <t xml:space="preserve">Total funds returned by the receiving PSP that were part of APP scam receipt total during the reporting period. This would only include recovered funds. ‘Recovery’ means the receiving PSP has chased after the money from fraudster or onward transfer banks and got some or all of it back. </t>
  </si>
  <si>
    <r>
      <t xml:space="preserve">Ensure </t>
    </r>
    <r>
      <rPr>
        <b/>
        <i/>
        <sz val="11"/>
        <color rgb="FFFF0000"/>
        <rFont val="Calibri"/>
        <family val="2"/>
        <scheme val="minor"/>
      </rPr>
      <t>Recovery total (Metric C, value) = Total value recovered (half-year overall)</t>
    </r>
    <r>
      <rPr>
        <i/>
        <sz val="11"/>
        <rFont val="Calibri"/>
        <family val="2"/>
        <scheme val="minor"/>
      </rPr>
      <t>.</t>
    </r>
    <r>
      <rPr>
        <b/>
        <i/>
        <sz val="11"/>
        <color rgb="FFFF0000"/>
        <rFont val="Calibri"/>
        <family val="2"/>
        <scheme val="minor"/>
      </rPr>
      <t xml:space="preserve"> </t>
    </r>
    <r>
      <rPr>
        <i/>
        <sz val="11"/>
        <rFont val="Calibri"/>
        <family val="2"/>
        <scheme val="minor"/>
      </rPr>
      <t>If not, please provide an explanation.</t>
    </r>
  </si>
  <si>
    <t>Consumer payment total</t>
  </si>
  <si>
    <t xml:space="preserve">Please indicate every PSP you have had transactions with in the metric C data, even if there has been zero fraudulent transactions. This aids in the reconciliation process when compared with other data we will receive. </t>
  </si>
  <si>
    <r>
      <t>Ensure</t>
    </r>
    <r>
      <rPr>
        <b/>
        <i/>
        <sz val="11"/>
        <color rgb="FFFF0000"/>
        <rFont val="Calibri"/>
        <family val="2"/>
        <scheme val="minor"/>
      </rPr>
      <t xml:space="preserve"> Consumer payment total (Metric C) = Total consumer payments sent (consumer data). </t>
    </r>
    <r>
      <rPr>
        <i/>
        <sz val="11"/>
        <rFont val="Calibri"/>
        <family val="2"/>
        <scheme val="minor"/>
      </rPr>
      <t>If not, please provide an explanation.</t>
    </r>
  </si>
  <si>
    <t>Please refer to the reporting guidance if anything remains unclear.</t>
  </si>
  <si>
    <t xml:space="preserve">Guide to data collection </t>
  </si>
  <si>
    <r>
      <rPr>
        <b/>
        <sz val="11"/>
        <color theme="1"/>
        <rFont val="Calibri"/>
        <family val="2"/>
        <scheme val="minor"/>
      </rPr>
      <t>General instructions:</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All checks (indicated in red italics) should equal zero. Please provide </t>
    </r>
    <r>
      <rPr>
        <sz val="11"/>
        <rFont val="Calibri"/>
        <family val="2"/>
        <scheme val="minor"/>
      </rPr>
      <t>an</t>
    </r>
    <r>
      <rPr>
        <sz val="11"/>
        <color theme="1"/>
        <rFont val="Calibri"/>
        <family val="2"/>
        <scheme val="minor"/>
      </rPr>
      <t xml:space="preserve"> explanation where this is not the case.
</t>
    </r>
    <r>
      <rPr>
        <b/>
        <sz val="11"/>
        <color theme="1"/>
        <rFont val="Calibri"/>
        <family val="2"/>
        <scheme val="minor"/>
      </rPr>
      <t>2.</t>
    </r>
    <r>
      <rPr>
        <sz val="11"/>
        <color theme="1"/>
        <rFont val="Calibri"/>
        <family val="2"/>
        <scheme val="minor"/>
      </rPr>
      <t xml:space="preserve"> No need to complete/edit cells in green as they are formulas which sum up data in the respective column(s). 
</t>
    </r>
    <r>
      <rPr>
        <b/>
        <sz val="11"/>
        <color theme="1"/>
        <rFont val="Calibri"/>
        <family val="2"/>
        <scheme val="minor"/>
      </rPr>
      <t>3.</t>
    </r>
    <r>
      <rPr>
        <sz val="11"/>
        <color theme="1"/>
        <rFont val="Calibri"/>
        <family val="2"/>
        <scheme val="minor"/>
      </rPr>
      <t xml:space="preserve"> There is no need to include data for cells that are greyed out.
</t>
    </r>
    <r>
      <rPr>
        <b/>
        <sz val="11"/>
        <color theme="1"/>
        <rFont val="Calibri"/>
        <family val="2"/>
        <scheme val="minor"/>
      </rPr>
      <t>4.</t>
    </r>
    <r>
      <rPr>
        <sz val="11"/>
        <color theme="1"/>
        <rFont val="Calibri"/>
        <family val="2"/>
        <scheme val="minor"/>
      </rPr>
      <t xml:space="preserve"> Please insert the name of your entity and the date of completion of the template.
</t>
    </r>
    <r>
      <rPr>
        <b/>
        <sz val="11"/>
        <color theme="1"/>
        <rFont val="Calibri"/>
        <family val="2"/>
        <scheme val="minor"/>
      </rPr>
      <t>5.</t>
    </r>
    <r>
      <rPr>
        <sz val="11"/>
        <color theme="1"/>
        <rFont val="Calibri"/>
        <family val="2"/>
        <scheme val="minor"/>
      </rPr>
      <t xml:space="preserve"> The template is to be completed semi-annually and the two periods are defined as follows: 
- 1 January to 30 June
- 1 July to 31 December</t>
    </r>
  </si>
  <si>
    <r>
      <t xml:space="preserve">Accompanying guidance – Authorised Push Payment – Monthly Reporting Definitions and Reporting Metrics: Form completion guidelines. V2.0. (Fraud Loss Reporting; Authorised Push Payment Fraud Reporting; Definitions for Industry Fraud Reporting).
The aim of doing this is to help with consistency and simplify completion for participating PSPs.
We do require a breakdown by case size.
We also request a breakdowns by scam type for all data reported. However, for simplicity we have not included this breakdown in this </t>
    </r>
    <r>
      <rPr>
        <sz val="11"/>
        <rFont val="Calibri"/>
        <family val="2"/>
        <scheme val="minor"/>
      </rPr>
      <t>template</t>
    </r>
    <r>
      <rPr>
        <sz val="11"/>
        <color theme="1"/>
        <rFont val="Calibri"/>
        <family val="2"/>
        <scheme val="minor"/>
      </rPr>
      <t xml:space="preserve">. We leave participating PSPs to add this to their return. </t>
    </r>
  </si>
  <si>
    <t>Some illustrative data has been included in parts of the template as an example and to help understanding. No importance should be attached to the values shown – these are not intended to be typical and merely show how the mathematics/logic of  the spreadsheet works. The final version of the template to be used will not be populated with any data.</t>
  </si>
  <si>
    <t>The organisation name (brand/PSP) and the period being reported should be completed in the boxes on the front sheet: ‘Contents’.</t>
  </si>
  <si>
    <t>Sheet name</t>
  </si>
  <si>
    <t>Details</t>
  </si>
  <si>
    <t>Metrics A&amp;B Half-Year Data</t>
  </si>
  <si>
    <r>
      <rPr>
        <b/>
        <sz val="11"/>
        <color theme="1"/>
        <rFont val="Calibri"/>
        <family val="2"/>
        <scheme val="minor"/>
      </rPr>
      <t>1.</t>
    </r>
    <r>
      <rPr>
        <sz val="11"/>
        <color theme="1"/>
        <rFont val="Calibri"/>
        <family val="2"/>
        <scheme val="minor"/>
      </rPr>
      <t xml:space="preserve"> Where there are unusual items in the data, or items of significance/importance, please provide a brief explanation in the corresponding ‘description’ column.
</t>
    </r>
    <r>
      <rPr>
        <b/>
        <sz val="11"/>
        <color theme="1"/>
        <rFont val="Calibri"/>
        <family val="2"/>
        <scheme val="minor"/>
      </rPr>
      <t xml:space="preserve">2. </t>
    </r>
    <r>
      <rPr>
        <sz val="11"/>
        <color theme="1"/>
        <rFont val="Calibri"/>
        <family val="2"/>
        <scheme val="minor"/>
      </rPr>
      <t xml:space="preserve">There are four separate sheets to provide:
- the total of cases below £1,000 
- between £1,000 and £10,000
- above £10,000
- the overall total 
</t>
    </r>
    <r>
      <rPr>
        <b/>
        <sz val="11"/>
        <color theme="1"/>
        <rFont val="Calibri"/>
        <family val="2"/>
        <scheme val="minor"/>
      </rPr>
      <t>3.</t>
    </r>
    <r>
      <rPr>
        <sz val="11"/>
        <color theme="1"/>
        <rFont val="Calibri"/>
        <family val="2"/>
        <scheme val="minor"/>
      </rPr>
      <t xml:space="preserve"> Please fill these individually and ensure that the total overall corresponds to the sum of the other three sheets.
</t>
    </r>
    <r>
      <rPr>
        <b/>
        <sz val="11"/>
        <color theme="1"/>
        <rFont val="Calibri"/>
        <family val="2"/>
        <scheme val="minor"/>
      </rPr>
      <t>4.</t>
    </r>
    <r>
      <rPr>
        <sz val="11"/>
        <color theme="1"/>
        <rFont val="Calibri"/>
        <family val="2"/>
        <scheme val="minor"/>
      </rPr>
      <t xml:space="preserve"> Please refer to the results page to see the destinations for each of the metrics in the half-year tabs.</t>
    </r>
  </si>
  <si>
    <t>Metric B Consumer Volumes Data</t>
  </si>
  <si>
    <r>
      <rPr>
        <b/>
        <sz val="11"/>
        <color theme="1"/>
        <rFont val="Calibri"/>
        <family val="2"/>
        <scheme val="minor"/>
      </rPr>
      <t>1.</t>
    </r>
    <r>
      <rPr>
        <sz val="11"/>
        <color theme="1"/>
        <rFont val="Calibri"/>
        <family val="2"/>
        <scheme val="minor"/>
      </rPr>
      <t xml:space="preserve"> Please provide the corresponding total number of transactions (</t>
    </r>
    <r>
      <rPr>
        <sz val="11"/>
        <rFont val="Calibri"/>
        <family val="2"/>
        <scheme val="minor"/>
      </rPr>
      <t>Faster Payments + o</t>
    </r>
    <r>
      <rPr>
        <sz val="11"/>
        <color theme="1"/>
        <rFont val="Calibri"/>
        <family val="2"/>
        <scheme val="minor"/>
      </rPr>
      <t xml:space="preserve">n-us) that took place in the given half-year period.
</t>
    </r>
    <r>
      <rPr>
        <b/>
        <sz val="11"/>
        <color theme="1"/>
        <rFont val="Calibri"/>
        <family val="2"/>
        <scheme val="minor"/>
      </rPr>
      <t xml:space="preserve">2. </t>
    </r>
    <r>
      <rPr>
        <sz val="11"/>
        <color theme="1"/>
        <rFont val="Calibri"/>
        <family val="2"/>
        <scheme val="minor"/>
      </rPr>
      <t>Where there are unusual items in the data, or items of significance/importance, please provide a brief explanation in the corresponding ‘description’ column.</t>
    </r>
  </si>
  <si>
    <t>Metric C Volume and Value</t>
  </si>
  <si>
    <r>
      <t xml:space="preserve">1. We would also recommend introducing checks on the total volume and value of transactions to ensure they are consistent and there are no errors in the submitted data.
2. Indicate the PSPs that received transactions in column C below </t>
    </r>
    <r>
      <rPr>
        <i/>
        <sz val="11"/>
        <color theme="1"/>
        <rFont val="Calibri"/>
        <family val="2"/>
        <scheme val="minor"/>
      </rPr>
      <t xml:space="preserve">Identified receiving PSP </t>
    </r>
    <r>
      <rPr>
        <sz val="11"/>
        <color theme="1"/>
        <rFont val="Calibri"/>
        <family val="2"/>
        <scheme val="minor"/>
      </rPr>
      <t xml:space="preserve">(Direction 6.2(b)). Add as many additional rows as you require. Please use naming formats as set out in the EISCD dataset.
3. Please indicate every PSP you have had transactions with in the Metric C data, even if there </t>
    </r>
    <r>
      <rPr>
        <sz val="11"/>
        <rFont val="Calibri"/>
        <family val="2"/>
        <scheme val="minor"/>
      </rPr>
      <t>have</t>
    </r>
    <r>
      <rPr>
        <sz val="11"/>
        <color theme="1"/>
        <rFont val="Calibri"/>
        <family val="2"/>
        <scheme val="minor"/>
      </rPr>
      <t xml:space="preserve"> been zero fraudulent transactions. This aids in the reconciliation process when compared with other data we will receive. 
4. The red line indicates the fields that are for directed PSPs to complete; anything to the right of it should not be edited. However, feel free to drag down the cells to view the results for receiving PSPs.
5. Where there are unusual items in the data, or items of significance/importance, please provide a brief explanation in the corresponding ‘description’ column or as part of the cover letter.</t>
    </r>
  </si>
  <si>
    <t>Metric A FOS Reimbursement</t>
  </si>
  <si>
    <r>
      <t xml:space="preserve">1. This sheet is optional for respondents who can provide granular separation of data for cases reimbursed after a FOS ruling.
2. If you cannot provide this please ignore it and do not include FOS rulings in your data submission.
3. </t>
    </r>
    <r>
      <rPr>
        <sz val="11"/>
        <color theme="1"/>
        <rFont val="Calibri"/>
        <family val="2"/>
        <scheme val="minor"/>
      </rPr>
      <t>Follow the instructions under the "Metrics</t>
    </r>
    <r>
      <rPr>
        <b/>
        <sz val="11"/>
        <color theme="1"/>
        <rFont val="Calibri"/>
        <family val="2"/>
        <scheme val="minor"/>
      </rPr>
      <t xml:space="preserve"> </t>
    </r>
    <r>
      <rPr>
        <sz val="11"/>
        <color theme="1"/>
        <rFont val="Calibri"/>
        <family val="2"/>
        <scheme val="minor"/>
      </rPr>
      <t>A&amp;B Half-Year Data".</t>
    </r>
  </si>
  <si>
    <t>Bank short name</t>
  </si>
  <si>
    <t xml:space="preserve"> Bank full name</t>
  </si>
  <si>
    <t>6 TOWNS CR UNION LTD</t>
  </si>
  <si>
    <t xml:space="preserve">6 TOWNS CREDIT UNION LIMITED       </t>
  </si>
  <si>
    <t xml:space="preserve">A&amp;NZ BANKING GROUP  </t>
  </si>
  <si>
    <t>AUSTRALIA &amp; NEW ZEALAND BANKING GRO</t>
  </si>
  <si>
    <t xml:space="preserve">AAVE LIMITED        </t>
  </si>
  <si>
    <t xml:space="preserve">AAVE LIMITED                       </t>
  </si>
  <si>
    <t>ABBEY NAT TY INT LTD</t>
  </si>
  <si>
    <t>ABBEY NATIONAL TREASURY SERVICES PL</t>
  </si>
  <si>
    <t xml:space="preserve">ABC INT BANK PLC    </t>
  </si>
  <si>
    <t xml:space="preserve">ABC INTERNATIONAL BANK PLC         </t>
  </si>
  <si>
    <t xml:space="preserve">ABN AMRO BANK N.V   </t>
  </si>
  <si>
    <t xml:space="preserve">ABN AMRO BANK N.V                  </t>
  </si>
  <si>
    <t xml:space="preserve">ACE UNION LIMITED   </t>
  </si>
  <si>
    <t xml:space="preserve">ACE UNION LIMITED                  </t>
  </si>
  <si>
    <t xml:space="preserve">ADAM &amp; CO (RBS PLC) </t>
  </si>
  <si>
    <t xml:space="preserve">ADAM &amp; COMPANY PLC (A TRADING NAME) </t>
  </si>
  <si>
    <t xml:space="preserve">AHLI UNITED BANK UK </t>
  </si>
  <si>
    <t xml:space="preserve">AHLI United Bank (UK) Plc          </t>
  </si>
  <si>
    <t xml:space="preserve">AIB (NI)  </t>
  </si>
  <si>
    <t>AIB GROUP (UK) PLC (TRADING NAME AI</t>
  </si>
  <si>
    <t xml:space="preserve">AIB Group (UK)  </t>
  </si>
  <si>
    <t xml:space="preserve">AIB Group (UK) Plc                 </t>
  </si>
  <si>
    <t xml:space="preserve">AL RAYAN BANK PLC   </t>
  </si>
  <si>
    <t xml:space="preserve">AL RAYAN BANK PLC                  </t>
  </si>
  <si>
    <t xml:space="preserve">ALDERMORE BANK      </t>
  </si>
  <si>
    <t xml:space="preserve">ALDERMORE BANK PLC                 </t>
  </si>
  <si>
    <t xml:space="preserve">ALLICA BANK LIMITED </t>
  </si>
  <si>
    <t xml:space="preserve">ALLICA BANK LIMITED                </t>
  </si>
  <si>
    <t>ALLIED IRISH BANK GB</t>
  </si>
  <si>
    <t>AIB GROUP (UK) PLC T/A ALLIED IRISH</t>
  </si>
  <si>
    <t xml:space="preserve">ALLPAY LIMITED      </t>
  </si>
  <si>
    <t xml:space="preserve">ALLPAY LIMITED                     </t>
  </si>
  <si>
    <t xml:space="preserve">ALPHA BANK LONDON   </t>
  </si>
  <si>
    <t xml:space="preserve">ALPHA BANK LONDON LTD              </t>
  </si>
  <si>
    <t xml:space="preserve">ALPHA FX LTD        </t>
  </si>
  <si>
    <t xml:space="preserve">ALPHA FX LIMITED                   </t>
  </si>
  <si>
    <t xml:space="preserve">APS LIMITED         </t>
  </si>
  <si>
    <t xml:space="preserve">ADVANCED PAYMENT SOLUTIONS LTD     </t>
  </si>
  <si>
    <t xml:space="preserve">ARAB NATIONAL BANK  </t>
  </si>
  <si>
    <t xml:space="preserve">ARAB NATIONAL BANK                 </t>
  </si>
  <si>
    <t xml:space="preserve">ARBUTHNOT LATHAM &amp; CO </t>
  </si>
  <si>
    <t xml:space="preserve">ARBUTHNOT LATHAM AND CO LTD        </t>
  </si>
  <si>
    <t xml:space="preserve">ARDOHR LIMITED      </t>
  </si>
  <si>
    <t xml:space="preserve">ARDOHR LIMITED                     </t>
  </si>
  <si>
    <t xml:space="preserve">ATOM BANK PLC       </t>
  </si>
  <si>
    <t xml:space="preserve">ATOM BANK PLC                    </t>
  </si>
  <si>
    <t xml:space="preserve">AXIS BANK UK LTD    </t>
  </si>
  <si>
    <t xml:space="preserve">AXIS BANK UK LTD                   </t>
  </si>
  <si>
    <t xml:space="preserve">BABB                </t>
  </si>
  <si>
    <t xml:space="preserve">BABB REMIT LTD                     </t>
  </si>
  <si>
    <t xml:space="preserve">BANCO DE SABADELL   </t>
  </si>
  <si>
    <t xml:space="preserve">BANCO DE SABADELL                  </t>
  </si>
  <si>
    <t>BANCO DO BRASIL S.A.</t>
  </si>
  <si>
    <t xml:space="preserve">BANCO DO BRASIL SA                 </t>
  </si>
  <si>
    <t xml:space="preserve">BANCO SANTANDER SA  </t>
  </si>
  <si>
    <t xml:space="preserve">BANCO SANTANDER S.A.               </t>
  </si>
  <si>
    <t xml:space="preserve">BANGKOK BANK PCL    </t>
  </si>
  <si>
    <t>BANGKOK BANK PUBLIC COMPANY LIMITED</t>
  </si>
  <si>
    <t>Bank Beirut (UK) Ltd</t>
  </si>
  <si>
    <t xml:space="preserve">Bank of Beirut (UK) Limited        </t>
  </si>
  <si>
    <t xml:space="preserve">BANK HAPOALIM B.M.  </t>
  </si>
  <si>
    <t xml:space="preserve">BANK HAPOALIM BM                   </t>
  </si>
  <si>
    <t xml:space="preserve">BANK LEUMI UK PLC   </t>
  </si>
  <si>
    <t xml:space="preserve">BANK LEUMI (UK) PLC                </t>
  </si>
  <si>
    <t xml:space="preserve">BANK NEGARA         </t>
  </si>
  <si>
    <t xml:space="preserve">PT BANK NEGARA INDONESIA (PERSERO) </t>
  </si>
  <si>
    <t xml:space="preserve">BANK OF AMERICA, NA </t>
  </si>
  <si>
    <t xml:space="preserve">BANK OF AMERICA, NA                </t>
  </si>
  <si>
    <t xml:space="preserve">BANK OF BARODA      </t>
  </si>
  <si>
    <t xml:space="preserve">BANK OF BARODA                     </t>
  </si>
  <si>
    <t xml:space="preserve">BANK OF CEYLON (UK) </t>
  </si>
  <si>
    <t xml:space="preserve">BANK OF CEYLON (UK) LIMITED        </t>
  </si>
  <si>
    <t xml:space="preserve">BANK OF CHINA LTD   </t>
  </si>
  <si>
    <t xml:space="preserve">BANK OF CHINA LIMITED              </t>
  </si>
  <si>
    <t xml:space="preserve">BANK OF ENGLAND     </t>
  </si>
  <si>
    <t xml:space="preserve">BANK OF ENGLAND                    </t>
  </si>
  <si>
    <t xml:space="preserve">BANK OF ENGLAND  RT </t>
  </si>
  <si>
    <t xml:space="preserve">BANK OF INDIA       </t>
  </si>
  <si>
    <t xml:space="preserve">BANK OF INDIA                      </t>
  </si>
  <si>
    <t xml:space="preserve">BANK OF MONTREAL    </t>
  </si>
  <si>
    <t xml:space="preserve">BANK OF MONTREAL                   </t>
  </si>
  <si>
    <t xml:space="preserve">Bank of Philippines </t>
  </si>
  <si>
    <t>BANK OF THE PHILIPPINE ISLANDS (EUR</t>
  </si>
  <si>
    <t>Bank of Scotland plc</t>
  </si>
  <si>
    <t xml:space="preserve">Bank of Scotland plc               </t>
  </si>
  <si>
    <t xml:space="preserve">BANK OF TAIWAN      </t>
  </si>
  <si>
    <t xml:space="preserve">BANK OF TAIWAN                     </t>
  </si>
  <si>
    <t xml:space="preserve">BANKAMERICA         </t>
  </si>
  <si>
    <t xml:space="preserve">BANK OF AMERICA NA                 </t>
  </si>
  <si>
    <t xml:space="preserve">BANKING CIRCLE S.A. </t>
  </si>
  <si>
    <t xml:space="preserve">BANKING CIRCLE S.A.                </t>
  </si>
  <si>
    <t xml:space="preserve">BANQUE BANORIENT    </t>
  </si>
  <si>
    <t xml:space="preserve">BANQUE BANORIENT FRANCE            </t>
  </si>
  <si>
    <t xml:space="preserve">BANQUE HAVILLAND SA </t>
  </si>
  <si>
    <t xml:space="preserve">BANQUE HAVILLAND SA                </t>
  </si>
  <si>
    <t xml:space="preserve">BARCLAYS BANK PLC   </t>
  </si>
  <si>
    <t xml:space="preserve">BARCLAYS BANK PLC                  </t>
  </si>
  <si>
    <t>BARCLAYS BANK UK PLC</t>
  </si>
  <si>
    <t xml:space="preserve">BARCLAYS BANK UK PLC               </t>
  </si>
  <si>
    <t xml:space="preserve">BARINGS (GUERNSEY)  </t>
  </si>
  <si>
    <t xml:space="preserve">Northern Trust Guernsey Ltd        </t>
  </si>
  <si>
    <t xml:space="preserve">BAYERISCHE LANDESBK </t>
  </si>
  <si>
    <t xml:space="preserve">BAYERISCHE LANDESBANK              </t>
  </si>
  <si>
    <t>BAZAR MONEY TRANSFER</t>
  </si>
  <si>
    <t xml:space="preserve">BAZAR MONEY TRANSFER LTD           </t>
  </si>
  <si>
    <t xml:space="preserve">BCB PAYMENTS LTD    </t>
  </si>
  <si>
    <t xml:space="preserve">BCB PAYMENTS LTD                   </t>
  </si>
  <si>
    <t xml:space="preserve">BFC BANK            </t>
  </si>
  <si>
    <t xml:space="preserve">BFC BANK LIMITED                   </t>
  </si>
  <si>
    <t>BILBADVIZCAYAARGENTI</t>
  </si>
  <si>
    <t xml:space="preserve">BANCO BILBAO-VIZCAYA ARGENTARIA SA </t>
  </si>
  <si>
    <t xml:space="preserve">BILDERLINGS PAY     </t>
  </si>
  <si>
    <t xml:space="preserve">BILDERLINGS PAY LTD                </t>
  </si>
  <si>
    <t xml:space="preserve">BK IRELAND FSHARP   </t>
  </si>
  <si>
    <t xml:space="preserve">BANK OF IRELAND FSHARP LIMITED     </t>
  </si>
  <si>
    <t>BK JULIUS BAER-GUERN</t>
  </si>
  <si>
    <t>BANK JULIUS BAER &amp; CO LTD - GUERNSE</t>
  </si>
  <si>
    <t>BK LON &amp; MIDDLE EAST</t>
  </si>
  <si>
    <t xml:space="preserve">BANK OF LONDON AND THE MIDDLE EAST </t>
  </si>
  <si>
    <t xml:space="preserve">BK MANDIRI (EUROPE) </t>
  </si>
  <si>
    <t xml:space="preserve">BANK MANDIRI (EUROPE) LTD          </t>
  </si>
  <si>
    <t xml:space="preserve">Bk NY Mellon Int    </t>
  </si>
  <si>
    <t>THE BANK OF NEW YORK MELLON INTERNA</t>
  </si>
  <si>
    <t>BK OF BARODA (UK) LTD</t>
  </si>
  <si>
    <t xml:space="preserve">BANK OF BARODA (UK) LIMITED        </t>
  </si>
  <si>
    <t xml:space="preserve">Bk of Comms Co. Ltd </t>
  </si>
  <si>
    <t xml:space="preserve">Bank of Communications Co. Limited </t>
  </si>
  <si>
    <t xml:space="preserve">BK OF EAST ASIA LTD </t>
  </si>
  <si>
    <t xml:space="preserve">BANK OF EAST ASIA LTD              </t>
  </si>
  <si>
    <t xml:space="preserve">Bk of NY Mellon     </t>
  </si>
  <si>
    <t xml:space="preserve">THE BANK OF NEW YORK MELLON        </t>
  </si>
  <si>
    <t>BK SCOT/BIRM M'SHIRE</t>
  </si>
  <si>
    <t>BANK OF SCOTLAND TRADING AS BIRMING</t>
  </si>
  <si>
    <t xml:space="preserve">BLABLA CONNECT      </t>
  </si>
  <si>
    <t xml:space="preserve">BLABLA CONNECT LIMITED             </t>
  </si>
  <si>
    <t xml:space="preserve">Black Horse Ltd     </t>
  </si>
  <si>
    <t xml:space="preserve">BLACK HORSE LIMITED                </t>
  </si>
  <si>
    <t xml:space="preserve">BLACKTHORN FINANCE  </t>
  </si>
  <si>
    <t xml:space="preserve">BLACKTHORN FINANCE LTD             </t>
  </si>
  <si>
    <t xml:space="preserve">BMCE BANK INTL PLC  </t>
  </si>
  <si>
    <t xml:space="preserve">BMCE BANK INTERNATIONAL PLC        </t>
  </si>
  <si>
    <t xml:space="preserve">BNK of CHINA UK     </t>
  </si>
  <si>
    <t xml:space="preserve">BANK OF CHINA (UK) LTD             </t>
  </si>
  <si>
    <t xml:space="preserve">BNP PARIBAS         </t>
  </si>
  <si>
    <t xml:space="preserve">BNP PARIBAS                        </t>
  </si>
  <si>
    <t xml:space="preserve">BNP PARIBAS JERSEY  </t>
  </si>
  <si>
    <t>BNP PARIBAS SECURITIES SERVICES S.C</t>
  </si>
  <si>
    <t>BNP PARIBAS SECURITI</t>
  </si>
  <si>
    <t xml:space="preserve">BNP PARIBAS SECURITIES SERVICES    </t>
  </si>
  <si>
    <t xml:space="preserve">BOI UK PLC          </t>
  </si>
  <si>
    <t xml:space="preserve">BANK OF IRELAND (UK) PLC           </t>
  </si>
  <si>
    <t xml:space="preserve">BRADFORD &amp; BINGLEY  </t>
  </si>
  <si>
    <t xml:space="preserve">BRADFORD &amp; BINGLEY LIMITED         </t>
  </si>
  <si>
    <t xml:space="preserve">BRIT ARAB COMM BANK </t>
  </si>
  <si>
    <t xml:space="preserve">BRITISH ARAB COMMERCIAL BANK LTD   </t>
  </si>
  <si>
    <t xml:space="preserve">BRITANNIA           </t>
  </si>
  <si>
    <t xml:space="preserve">CO-OPERATIVE BANK T/A BRITANNIA    </t>
  </si>
  <si>
    <t xml:space="preserve">BROWN SHIPLEY       </t>
  </si>
  <si>
    <t xml:space="preserve">BROWN, SHIPLEY &amp; CO LTD            </t>
  </si>
  <si>
    <t>Butterfield bk Guern</t>
  </si>
  <si>
    <t>Butterfield Bank (Guernsey) Limited</t>
  </si>
  <si>
    <t>BUTTERFLD BK (JERSEY)</t>
  </si>
  <si>
    <t xml:space="preserve">BUTTERFIELD BANK (JERSEY) LTD      </t>
  </si>
  <si>
    <t xml:space="preserve">BYBLOS BANK S.A.L   </t>
  </si>
  <si>
    <t xml:space="preserve">BYBLOS BANK EUROPE SA              </t>
  </si>
  <si>
    <t xml:space="preserve">C HOARE &amp; CO        </t>
  </si>
  <si>
    <t xml:space="preserve">C HOARE &amp; CO                       </t>
  </si>
  <si>
    <t xml:space="preserve">CACEIS BANK         </t>
  </si>
  <si>
    <t xml:space="preserve">CACEIS BANK                        </t>
  </si>
  <si>
    <t xml:space="preserve">CAF BANK LTD        </t>
  </si>
  <si>
    <t xml:space="preserve">CAF BANK LIMITED                   </t>
  </si>
  <si>
    <t xml:space="preserve">CAIXABANK SA        </t>
  </si>
  <si>
    <t xml:space="preserve">CAIXABANK SA                       </t>
  </si>
  <si>
    <t>Cambridge &amp; Counties</t>
  </si>
  <si>
    <t xml:space="preserve">Cambridge &amp; Counties Bank Limited  </t>
  </si>
  <si>
    <t xml:space="preserve">CANARA BANK         </t>
  </si>
  <si>
    <t xml:space="preserve">CANARA BANK                        </t>
  </si>
  <si>
    <t>CAPITAL INT BANK LTD</t>
  </si>
  <si>
    <t xml:space="preserve">CAPITAL INTERNATIONAL BANK LIMITED </t>
  </si>
  <si>
    <t xml:space="preserve">CASHPLUS BANK       </t>
  </si>
  <si>
    <t>CASHPLUS BANK:ADVANCED PAYMENT SOLU</t>
  </si>
  <si>
    <t>CASTLE TRUST CAPITAL</t>
  </si>
  <si>
    <t xml:space="preserve">CASTLE TRUST CAPITAL PLC           </t>
  </si>
  <si>
    <t xml:space="preserve">CATER ALLEN LTD     </t>
  </si>
  <si>
    <t xml:space="preserve">CATER ALLEN LTD                    </t>
  </si>
  <si>
    <t>CAYMAN NAT BANK (IOM)</t>
  </si>
  <si>
    <t xml:space="preserve">CAYMAN NATIONAL BANK (ISLE OF MAN) </t>
  </si>
  <si>
    <t xml:space="preserve">CB PAYMENTS LTD     </t>
  </si>
  <si>
    <t xml:space="preserve">CB PAYMENTS LTD                    </t>
  </si>
  <si>
    <t>CHANG HWA COM BK LTD</t>
  </si>
  <si>
    <t xml:space="preserve">CHANG HWA COMMERCIAL BANK LTD      </t>
  </si>
  <si>
    <t xml:space="preserve">CHASE               </t>
  </si>
  <si>
    <t>CHASE (TRADING NAME OF JP MORGAN EU</t>
  </si>
  <si>
    <t xml:space="preserve">CHIBA BANK LTD      </t>
  </si>
  <si>
    <t xml:space="preserve">CHIBA BANK LTD                     </t>
  </si>
  <si>
    <t xml:space="preserve">China Cons BK Ltd   </t>
  </si>
  <si>
    <t>China Construction Bank (London) Li</t>
  </si>
  <si>
    <t>CHINA MERCHANTS BANK</t>
  </si>
  <si>
    <t xml:space="preserve">CHINA MERCHANTS BANK CO., LTD      </t>
  </si>
  <si>
    <t>CHORLEY &amp; DISTRCT BS</t>
  </si>
  <si>
    <t>THE CHORLEY &amp; DISTRICT BUILDING SOC</t>
  </si>
  <si>
    <t xml:space="preserve">CIMB BK BERHAD      </t>
  </si>
  <si>
    <t xml:space="preserve">CIMB BANK BERHAD                   </t>
  </si>
  <si>
    <t xml:space="preserve">CITIBANK NA         </t>
  </si>
  <si>
    <t xml:space="preserve">CITIBANK NA                        </t>
  </si>
  <si>
    <t xml:space="preserve">CITIBANK NA JERSEY  </t>
  </si>
  <si>
    <t xml:space="preserve">CITIBANK NA JERSEY BRANCH          </t>
  </si>
  <si>
    <t xml:space="preserve">CITIBANK UK LTD     </t>
  </si>
  <si>
    <t xml:space="preserve">CITIBANK UK LIMITED                </t>
  </si>
  <si>
    <t xml:space="preserve">CLEAR JUNCTION      </t>
  </si>
  <si>
    <t xml:space="preserve">CLEAR JUNCTION LIMITED             </t>
  </si>
  <si>
    <t xml:space="preserve">CLEARBANK           </t>
  </si>
  <si>
    <t xml:space="preserve">CLEARBANK LIMITED                  </t>
  </si>
  <si>
    <t xml:space="preserve">CLOCKWISE           </t>
  </si>
  <si>
    <t xml:space="preserve">CLOCKWISE CREDIT UNION LIMITED     </t>
  </si>
  <si>
    <t xml:space="preserve">CLOSE BROTHERS LTD  </t>
  </si>
  <si>
    <t xml:space="preserve">CLOSE BROTHERS LIMITED             </t>
  </si>
  <si>
    <t xml:space="preserve">CLS BANK            </t>
  </si>
  <si>
    <t xml:space="preserve">CLS BANK INTERNATIONAL             </t>
  </si>
  <si>
    <t xml:space="preserve">CLYDEBANK MUNICIPAL </t>
  </si>
  <si>
    <t xml:space="preserve">CLYDEBANK MUNICIPAL BANK LIMITED   </t>
  </si>
  <si>
    <t xml:space="preserve">CLYDESDALE          </t>
  </si>
  <si>
    <t xml:space="preserve">CLYDESDALE BANK PLC                </t>
  </si>
  <si>
    <t>CLYDESDALE BANK INTL</t>
  </si>
  <si>
    <t>CLYDESDALE BANK PLC - GUERNSEY BRAN</t>
  </si>
  <si>
    <t xml:space="preserve">COMMERZ TA DRESDNER </t>
  </si>
  <si>
    <t>COMMERZBANK TRADING AS DRESDNER BAN</t>
  </si>
  <si>
    <t xml:space="preserve">COMMERZBANK A G     </t>
  </si>
  <si>
    <t xml:space="preserve">COMMERZBANK AG                     </t>
  </si>
  <si>
    <t xml:space="preserve">CONISTER BANK LTD   </t>
  </si>
  <si>
    <t xml:space="preserve">CONISTER BANK LTD                  </t>
  </si>
  <si>
    <t xml:space="preserve">CONTIS FIN SERV LTD </t>
  </si>
  <si>
    <t xml:space="preserve">CONTIS FINANCIAL SERVICES LIMITED  </t>
  </si>
  <si>
    <t xml:space="preserve">CO-OPERATIVE BANK   </t>
  </si>
  <si>
    <t xml:space="preserve">THE CO-OPERATIVE BANK PLC          </t>
  </si>
  <si>
    <t xml:space="preserve">COUTTS              </t>
  </si>
  <si>
    <t xml:space="preserve">COUTTS &amp; CO                        </t>
  </si>
  <si>
    <t xml:space="preserve">COVENTRY B/S        </t>
  </si>
  <si>
    <t xml:space="preserve">COVENTRY BUILDING SOCIETY          </t>
  </si>
  <si>
    <t xml:space="preserve">CREDEC              </t>
  </si>
  <si>
    <t xml:space="preserve">CREDEC LIMITED                     </t>
  </si>
  <si>
    <t xml:space="preserve">CREDIS              </t>
  </si>
  <si>
    <t xml:space="preserve">CREDIS ACC LTD                     </t>
  </si>
  <si>
    <t xml:space="preserve">CREDIT AGRICOLE C&amp;I </t>
  </si>
  <si>
    <t>CREDIT AGRICOLE CORPORATE &amp; INVESTM</t>
  </si>
  <si>
    <t>CREDIT INDUSTRIEL &amp;C</t>
  </si>
  <si>
    <t xml:space="preserve">Credit Industriel et Commercial    </t>
  </si>
  <si>
    <t xml:space="preserve">CREDIT SUISSE (GIB) </t>
  </si>
  <si>
    <t xml:space="preserve">CREDIT SUISSE (GIBRALTAR) LIMITED  </t>
  </si>
  <si>
    <t>CREDIT SUISSE UK LTD</t>
  </si>
  <si>
    <t xml:space="preserve">CREDIT SUISSE (UK) LIMITED         </t>
  </si>
  <si>
    <t>CREDIT SUISSE (GUERN)</t>
  </si>
  <si>
    <t xml:space="preserve">CREDIT SUISSE (GUERNSEY) LTD        </t>
  </si>
  <si>
    <t xml:space="preserve">CROWN AGENTS        </t>
  </si>
  <si>
    <t xml:space="preserve">CROWN AGENTS BANK LIMITED          </t>
  </si>
  <si>
    <t xml:space="preserve">CUMBERLAND BLG SOC  </t>
  </si>
  <si>
    <t xml:space="preserve">CUMBERLAND BUILDING SOCIETY        </t>
  </si>
  <si>
    <t xml:space="preserve">CURRENCY CLOUD      </t>
  </si>
  <si>
    <t xml:space="preserve">THE CURRENCY CLOUD LIMITED         </t>
  </si>
  <si>
    <t xml:space="preserve">CYNERGY BANK LTD    </t>
  </si>
  <si>
    <t xml:space="preserve">CYNERGY BANK LIMITED               </t>
  </si>
  <si>
    <t xml:space="preserve">DANSKE BANK         </t>
  </si>
  <si>
    <t xml:space="preserve">DANSKE BANK A/S                    </t>
  </si>
  <si>
    <t xml:space="preserve">DB UK BANK LIMITED  </t>
  </si>
  <si>
    <t xml:space="preserve">DB UK BANK LIMITED                 </t>
  </si>
  <si>
    <t xml:space="preserve">DBS BANK LTD        </t>
  </si>
  <si>
    <t xml:space="preserve">DBS BANK LTD                       </t>
  </si>
  <si>
    <t xml:space="preserve">DEUTSCHE BANK       </t>
  </si>
  <si>
    <t xml:space="preserve">DEUTSCHE BANK AG                   </t>
  </si>
  <si>
    <t xml:space="preserve">DF CAPITAL BANK LTD </t>
  </si>
  <si>
    <t xml:space="preserve">DF CAPITAL BANK LIMITED            </t>
  </si>
  <si>
    <t xml:space="preserve">DNB BANK ASA        </t>
  </si>
  <si>
    <t xml:space="preserve">DNB BANK ASA                       </t>
  </si>
  <si>
    <t xml:space="preserve">DOZENS              </t>
  </si>
  <si>
    <t>DOZENS (A TRADING NAME OF PROJECT I</t>
  </si>
  <si>
    <t xml:space="preserve">DUDLEY BLDG SOC     </t>
  </si>
  <si>
    <t xml:space="preserve">DUDLEY BUILDING SOCIETY            </t>
  </si>
  <si>
    <t xml:space="preserve">DUESDAY             </t>
  </si>
  <si>
    <t xml:space="preserve">DUESDAY LTD                        </t>
  </si>
  <si>
    <t xml:space="preserve">DVLA                </t>
  </si>
  <si>
    <t xml:space="preserve">DEPARTMENT OF TRANSPORT (DVLA)     </t>
  </si>
  <si>
    <t xml:space="preserve">DYNAPAY             </t>
  </si>
  <si>
    <t xml:space="preserve">DYNAPAY LIMITED                    </t>
  </si>
  <si>
    <t>DZ Bank AG, DZG bank</t>
  </si>
  <si>
    <t>DZ Bank AG, Deutsche Zentral - Geno</t>
  </si>
  <si>
    <t xml:space="preserve">DZING FINANCE       </t>
  </si>
  <si>
    <t xml:space="preserve">DZING FINANCE LIMITED              </t>
  </si>
  <si>
    <t xml:space="preserve">EBURY PARTNERS      </t>
  </si>
  <si>
    <t xml:space="preserve">EBURY PARTNERS UK LIMITED          </t>
  </si>
  <si>
    <t>ECOLOGY BUILDING SOC</t>
  </si>
  <si>
    <t xml:space="preserve">ECOLOGY BUILDING SOCIETY           </t>
  </si>
  <si>
    <t xml:space="preserve">ECOMMBX             </t>
  </si>
  <si>
    <t xml:space="preserve">ECOMMBX LIMITED                    </t>
  </si>
  <si>
    <t>EFG PRIVATE BANK LTD</t>
  </si>
  <si>
    <t xml:space="preserve">EFG PRIVATE BANK LTD               </t>
  </si>
  <si>
    <t xml:space="preserve">EGG BANKING         </t>
  </si>
  <si>
    <t xml:space="preserve">EGG BANKING PLC                    </t>
  </si>
  <si>
    <t xml:space="preserve">ELAVON              </t>
  </si>
  <si>
    <t xml:space="preserve">ELAVON FINANCIAL SERVICES DAC      </t>
  </si>
  <si>
    <t xml:space="preserve">EMIRATES NBD        </t>
  </si>
  <si>
    <t xml:space="preserve">EMIRATES NBD PJSC                  </t>
  </si>
  <si>
    <t xml:space="preserve">ENUMIS LIMITED      </t>
  </si>
  <si>
    <t xml:space="preserve">ENUMIS LIMITED                     </t>
  </si>
  <si>
    <t xml:space="preserve">ERSTE GROUP BANK AG </t>
  </si>
  <si>
    <t xml:space="preserve">ERSTE GROUP BANK AG                </t>
  </si>
  <si>
    <t xml:space="preserve">ETORO MONEY UK LTD  </t>
  </si>
  <si>
    <t xml:space="preserve">ETORO MONEY UK LIMITED             </t>
  </si>
  <si>
    <t xml:space="preserve">EURO EXCHANGE       </t>
  </si>
  <si>
    <t>EURO EXCHANGE SECURITIES UK LIMITED</t>
  </si>
  <si>
    <t xml:space="preserve">EUROBANK PRIVATE BK </t>
  </si>
  <si>
    <t>EUROBANK PRIVATE BANK LUXEMBOURG S.</t>
  </si>
  <si>
    <t xml:space="preserve">EUROCLEAR BANK      </t>
  </si>
  <si>
    <t xml:space="preserve">EUROCLEAR BANK SA/NV               </t>
  </si>
  <si>
    <t>Europe Arab Bank Plc</t>
  </si>
  <si>
    <t xml:space="preserve">Europe Arab Bank Plc               </t>
  </si>
  <si>
    <t xml:space="preserve">FBN BANK UK LIMITED </t>
  </si>
  <si>
    <t xml:space="preserve">FBN BANK UK LTD                    </t>
  </si>
  <si>
    <t xml:space="preserve">FCMB                </t>
  </si>
  <si>
    <t xml:space="preserve">FCMB BANK (UK) LIMITED             </t>
  </si>
  <si>
    <t xml:space="preserve">FIDO FINANCE LTD    </t>
  </si>
  <si>
    <t xml:space="preserve">FIDO FINANCE LTD                   </t>
  </si>
  <si>
    <t xml:space="preserve">FINECOBANK SPA      </t>
  </si>
  <si>
    <t xml:space="preserve">FINECOBANK SPA                     </t>
  </si>
  <si>
    <t xml:space="preserve">FIRE FINANCIAL      </t>
  </si>
  <si>
    <t xml:space="preserve">FIRE FINANCIAL SERVICES LTD        </t>
  </si>
  <si>
    <t>FIRST ABU DHABI BANK</t>
  </si>
  <si>
    <t xml:space="preserve">FIRST ABU DHABI BANK PJSC          </t>
  </si>
  <si>
    <t xml:space="preserve">FIRST COMMERCIAL BK </t>
  </si>
  <si>
    <t xml:space="preserve">FIRST COMMERCIAL BANK              </t>
  </si>
  <si>
    <t xml:space="preserve">FIRSTRAND BANK LTD  </t>
  </si>
  <si>
    <t>FIRSTRAND BANK LIMITED, GUERNSEY BR</t>
  </si>
  <si>
    <t xml:space="preserve">FONDY LIMITED       </t>
  </si>
  <si>
    <t xml:space="preserve">FONDY LIMITED                      </t>
  </si>
  <si>
    <t xml:space="preserve">FROST MONEY LTD     </t>
  </si>
  <si>
    <t xml:space="preserve">FROST MONEY LTD                    </t>
  </si>
  <si>
    <t xml:space="preserve">FURNESS BLD SOC     </t>
  </si>
  <si>
    <t xml:space="preserve">FURNESS BUILDING SOCIETY           </t>
  </si>
  <si>
    <t xml:space="preserve">GHANA INTERNATIONAL </t>
  </si>
  <si>
    <t xml:space="preserve">GHANA INTERNATIONAL BANK PLC       </t>
  </si>
  <si>
    <t xml:space="preserve">GIBRALTAR INT BANK  </t>
  </si>
  <si>
    <t>GIBRALTAR INTERNATIONAL BANK LIMITE</t>
  </si>
  <si>
    <t xml:space="preserve">GLOBAL EXCHANGE     </t>
  </si>
  <si>
    <t xml:space="preserve">GLOBAL EXCHANGE LIMITED            </t>
  </si>
  <si>
    <t xml:space="preserve">GLOBAL REACH        </t>
  </si>
  <si>
    <t xml:space="preserve">GLOBAL REACH PARTNERS LTD          </t>
  </si>
  <si>
    <t xml:space="preserve">GODIVA MORTGAGES    </t>
  </si>
  <si>
    <t xml:space="preserve">GODIVA MORTGAGES LIMITED           </t>
  </si>
  <si>
    <t>GOLDMAN SACHS INT BK</t>
  </si>
  <si>
    <t xml:space="preserve">GOLDMAN SACHS INTERNATIONAL BANK   </t>
  </si>
  <si>
    <t xml:space="preserve">GOVERNMENT BANKING  </t>
  </si>
  <si>
    <t xml:space="preserve">GOVERNMENT BANKING                 </t>
  </si>
  <si>
    <t xml:space="preserve">G-ROCK LIMITED      </t>
  </si>
  <si>
    <t xml:space="preserve">G-ROCK LIMITED                     </t>
  </si>
  <si>
    <t xml:space="preserve">GS BANK USA LONDON  </t>
  </si>
  <si>
    <t xml:space="preserve">GOLDMAN SACHS BANK USA             </t>
  </si>
  <si>
    <t xml:space="preserve">GUARANTY TRUST BANK </t>
  </si>
  <si>
    <t xml:space="preserve">GUARANTY TRUST BANK (UK) LIMITED   </t>
  </si>
  <si>
    <t xml:space="preserve">GUAVAPAY            </t>
  </si>
  <si>
    <t xml:space="preserve">GUAVAPAY LIMITED                   </t>
  </si>
  <si>
    <t>GULF INTERNATIONALBK</t>
  </si>
  <si>
    <t xml:space="preserve">GULF INTERNATIONAL BANK BSC        </t>
  </si>
  <si>
    <t xml:space="preserve">GULF INTL BANK (UK) </t>
  </si>
  <si>
    <t xml:space="preserve">GULF INTERNATIONAL BANK (UK) LTD   </t>
  </si>
  <si>
    <t xml:space="preserve">HABIB BANK ZURICH   </t>
  </si>
  <si>
    <t xml:space="preserve">HABIB BANK ZURICH PLC              </t>
  </si>
  <si>
    <t xml:space="preserve">HALIFAX             </t>
  </si>
  <si>
    <t xml:space="preserve">HALIFAX (A TRADING NAME OF BANK OF </t>
  </si>
  <si>
    <t xml:space="preserve">HAMPDEN &amp; CO. PLC   </t>
  </si>
  <si>
    <t xml:space="preserve">HAMPDEN &amp; CO. PLC                  </t>
  </si>
  <si>
    <t>HAMPSHIRE TRUST BANK</t>
  </si>
  <si>
    <t xml:space="preserve">HAMPSHIRE TRUST BANK PLC           </t>
  </si>
  <si>
    <t xml:space="preserve">HANDELSBANKEN       </t>
  </si>
  <si>
    <t xml:space="preserve">HANDELSBANKEN PLC                  </t>
  </si>
  <si>
    <t xml:space="preserve">HANLEY ECONOMIC BS  </t>
  </si>
  <si>
    <t xml:space="preserve">HANLEY ECONOMIC BUILDING SOCIETY   </t>
  </si>
  <si>
    <t xml:space="preserve">HBL BANK UK LIMITED </t>
  </si>
  <si>
    <t>HBL BANK UK LIMITED T/A HBL BANK UK</t>
  </si>
  <si>
    <t xml:space="preserve">HMRC                </t>
  </si>
  <si>
    <t xml:space="preserve">Her Majesty's Revenue and Customs  </t>
  </si>
  <si>
    <t xml:space="preserve">HOMESEND            </t>
  </si>
  <si>
    <t xml:space="preserve">HOMESEND SCRL                      </t>
  </si>
  <si>
    <t xml:space="preserve">HONGKONG SHANGHAI   </t>
  </si>
  <si>
    <t>THE HONGKONG AND SHANGHAI BANKING C</t>
  </si>
  <si>
    <t xml:space="preserve">HSBC BANK INTER LTD </t>
  </si>
  <si>
    <t xml:space="preserve">HSBC BANK INTERNATIONAL LTD        </t>
  </si>
  <si>
    <t xml:space="preserve">HSBC BANK PLC       </t>
  </si>
  <si>
    <t xml:space="preserve">HSBC BANK PLC                      </t>
  </si>
  <si>
    <t xml:space="preserve">HSBC PRIVATE BANK   </t>
  </si>
  <si>
    <t xml:space="preserve">HSBC PRIVATE BANK (UK) LTD         </t>
  </si>
  <si>
    <t xml:space="preserve">HSBC PRIVATE BK CI  </t>
  </si>
  <si>
    <t xml:space="preserve">HSBC PRIVATE BANK (C.I.) LIMITED   </t>
  </si>
  <si>
    <t xml:space="preserve">HSBC UK BANK PLC    </t>
  </si>
  <si>
    <t xml:space="preserve">HSBC UK BANK PLC                   </t>
  </si>
  <si>
    <t>Hua Nan Comm Bnk Ltd</t>
  </si>
  <si>
    <t xml:space="preserve">Hua Nan Commercial Bank Ltd        </t>
  </si>
  <si>
    <t xml:space="preserve">IBP                 </t>
  </si>
  <si>
    <t xml:space="preserve">INVESTEC BANK PLC                  </t>
  </si>
  <si>
    <t xml:space="preserve">ICBC (LONDON) PLC   </t>
  </si>
  <si>
    <t xml:space="preserve">ICBC (LONDON) PLC                  </t>
  </si>
  <si>
    <t xml:space="preserve">ICICI BANK UK PLC   </t>
  </si>
  <si>
    <t xml:space="preserve">ICICI BANK UK PLC                  </t>
  </si>
  <si>
    <t xml:space="preserve">IFIC MONEY TRANSFER </t>
  </si>
  <si>
    <t xml:space="preserve">IFIC MONEY TRANSFER (UK) LIMITED   </t>
  </si>
  <si>
    <t xml:space="preserve">IFX PAYMENTS        </t>
  </si>
  <si>
    <t>IFX PAYMENTS (A TRADING NAME OF IFX</t>
  </si>
  <si>
    <t xml:space="preserve">INCOME GROUP        </t>
  </si>
  <si>
    <t xml:space="preserve">INCOME GROUP LIMITED               </t>
  </si>
  <si>
    <t xml:space="preserve">Ind Bk of Korea     </t>
  </si>
  <si>
    <t xml:space="preserve">Industrial Bank of Korea           </t>
  </si>
  <si>
    <t xml:space="preserve">ING BANK NV         </t>
  </si>
  <si>
    <t xml:space="preserve">ING BANK NV                        </t>
  </si>
  <si>
    <t xml:space="preserve">Intesa Sanpaolo Spa </t>
  </si>
  <si>
    <t xml:space="preserve">Intesa Sanpaolo Spa                </t>
  </si>
  <si>
    <t>INVESTEC BANK CI LTD</t>
  </si>
  <si>
    <t xml:space="preserve">INVESTEC BANK CI  LTD              </t>
  </si>
  <si>
    <t xml:space="preserve">ISLE OF MAN BANK    </t>
  </si>
  <si>
    <t>IOM BANK TRADING NAME OF ROYAL BANK</t>
  </si>
  <si>
    <t xml:space="preserve">JNUK                </t>
  </si>
  <si>
    <t xml:space="preserve">JN BANK UK LIMITED                 </t>
  </si>
  <si>
    <t xml:space="preserve">JORDAN INTERNTL BK. </t>
  </si>
  <si>
    <t xml:space="preserve">JORDAN INTERNATIONAL BANK PLC      </t>
  </si>
  <si>
    <t xml:space="preserve">JP MORGAN AG        </t>
  </si>
  <si>
    <t xml:space="preserve">JP MORGAN AG                       </t>
  </si>
  <si>
    <t>JP MORGAN BK LUX S.A</t>
  </si>
  <si>
    <t xml:space="preserve">JP MORGAN BANK LUXEMBOURG S.A.     </t>
  </si>
  <si>
    <t xml:space="preserve">JP MORGAN CHASE BK  </t>
  </si>
  <si>
    <t xml:space="preserve">JP MORGAN CHASE BANK, N.A.         </t>
  </si>
  <si>
    <t>JP MORGAN EUROPE LTD</t>
  </si>
  <si>
    <t xml:space="preserve">J P Morgan Europe Ltd              </t>
  </si>
  <si>
    <t xml:space="preserve">JPMORGAN CHASE BK   </t>
  </si>
  <si>
    <t xml:space="preserve">JPMORGAN CHASE BANK, N.A.          </t>
  </si>
  <si>
    <t xml:space="preserve">JULIAN HODGE BK LTD </t>
  </si>
  <si>
    <t xml:space="preserve">JULIAN HODGE BANK LIMITED          </t>
  </si>
  <si>
    <t>JYSKE BANK GIBRALTAR</t>
  </si>
  <si>
    <t xml:space="preserve">JYSKE BANK (GIBRALTAR) LTD         </t>
  </si>
  <si>
    <t xml:space="preserve">KBC BANK N.V.       </t>
  </si>
  <si>
    <t xml:space="preserve">KBC Bank NV                        </t>
  </si>
  <si>
    <t xml:space="preserve">KDB LONDON          </t>
  </si>
  <si>
    <t>KOREA DEVELOPMENT BANK - LONDON BRA</t>
  </si>
  <si>
    <t xml:space="preserve">KEB HANA BANK       </t>
  </si>
  <si>
    <t xml:space="preserve">KEB HANA BANK                      </t>
  </si>
  <si>
    <t xml:space="preserve">KIYANPAY            </t>
  </si>
  <si>
    <t xml:space="preserve">KIYANPAY LTD                       </t>
  </si>
  <si>
    <t xml:space="preserve">KOOKMIN BANK CO LTD </t>
  </si>
  <si>
    <t xml:space="preserve">KOOKMIN BANK CO LTD, LONDON BRANCH </t>
  </si>
  <si>
    <t>Kookmin Bnk Intl Ltd</t>
  </si>
  <si>
    <t xml:space="preserve">Kookmin Bank International Limited </t>
  </si>
  <si>
    <t xml:space="preserve">KROO LTD            </t>
  </si>
  <si>
    <t xml:space="preserve">KROO LTD                           </t>
  </si>
  <si>
    <t xml:space="preserve">LANDES BADEN WURT   </t>
  </si>
  <si>
    <t xml:space="preserve">LANDESBANK BADEN-WURTTEMBERG       </t>
  </si>
  <si>
    <t xml:space="preserve">LANDESBANK (HELABA) </t>
  </si>
  <si>
    <t>LANDESBANK HESSEN-THURINGEN GIROZEN</t>
  </si>
  <si>
    <t xml:space="preserve">LCH LIMITED         </t>
  </si>
  <si>
    <t xml:space="preserve">LCH LIMITED                        </t>
  </si>
  <si>
    <t xml:space="preserve">LEATHERBACK LTD     </t>
  </si>
  <si>
    <t xml:space="preserve">LEATHERBACK LTD                    </t>
  </si>
  <si>
    <t xml:space="preserve">LEEDS B S           </t>
  </si>
  <si>
    <t xml:space="preserve">LEEDS BUILDING SOCIETY             </t>
  </si>
  <si>
    <t xml:space="preserve">LEEK UNITED B/SOC   </t>
  </si>
  <si>
    <t xml:space="preserve">LEEK UNITED BUILDING SOCIETY       </t>
  </si>
  <si>
    <t xml:space="preserve">LHV                 </t>
  </si>
  <si>
    <t xml:space="preserve">AS LHV PANK                        </t>
  </si>
  <si>
    <t xml:space="preserve">AS LHV PANK FF                     </t>
  </si>
  <si>
    <t xml:space="preserve">LLOYDS (INTL SERV)  </t>
  </si>
  <si>
    <t>LLOYDS BANK (INTERNATIONAL SERVICES</t>
  </si>
  <si>
    <t xml:space="preserve">LLOYDS BANK PLC     </t>
  </si>
  <si>
    <t xml:space="preserve">LLOYDS BANK PLC                    </t>
  </si>
  <si>
    <t xml:space="preserve">LLOYDS BK CORP MKTS </t>
  </si>
  <si>
    <t xml:space="preserve">LLOYDS BANK CORPORATE MARKETS PLC  </t>
  </si>
  <si>
    <t>LLOYDS INTERNATIONAL</t>
  </si>
  <si>
    <t xml:space="preserve">LLOYDS BANK INTERNATIONAL (TRADING </t>
  </si>
  <si>
    <t>LONDON COMM. CR. UN.</t>
  </si>
  <si>
    <t>LONDON COMMUNITY CREDIT UNION LIMIT</t>
  </si>
  <si>
    <t>LONDON MUTUAL CR. UN</t>
  </si>
  <si>
    <t xml:space="preserve">LONDON MUTUAL CREDIT UNION LIMITED </t>
  </si>
  <si>
    <t xml:space="preserve">LOUGHBOROUGH B S    </t>
  </si>
  <si>
    <t xml:space="preserve">LOUGHBOROUGH BUILDING SOCIETY      </t>
  </si>
  <si>
    <t xml:space="preserve">LQID                </t>
  </si>
  <si>
    <t xml:space="preserve">LQID LIMITED                       </t>
  </si>
  <si>
    <t xml:space="preserve">M &amp; S FINSERV PLC   </t>
  </si>
  <si>
    <t>MARKS AND SPENCER FINANCIAL SERVICE</t>
  </si>
  <si>
    <t xml:space="preserve">MALAYAN BKG BERHAD  </t>
  </si>
  <si>
    <t xml:space="preserve">MALAYAN BANKING BERHAD             </t>
  </si>
  <si>
    <t>MARSDEN BUILDING SOC</t>
  </si>
  <si>
    <t xml:space="preserve">MARSDEN BUILDING SOCIETY           </t>
  </si>
  <si>
    <t xml:space="preserve">MASTHAVEN           </t>
  </si>
  <si>
    <t xml:space="preserve">MASTHAVEN BANK LIMITED             </t>
  </si>
  <si>
    <t xml:space="preserve">MATLOCK BANK LTD    </t>
  </si>
  <si>
    <t xml:space="preserve">ANTHOS BANK B.V.                   </t>
  </si>
  <si>
    <t xml:space="preserve">MBNA LIMITED        </t>
  </si>
  <si>
    <t xml:space="preserve">MBNA LIMITED                       </t>
  </si>
  <si>
    <t xml:space="preserve">Mega Intl Comm Bnk  </t>
  </si>
  <si>
    <t xml:space="preserve">Mega International Commercial Bank </t>
  </si>
  <si>
    <t>MERCANTILE CREDIT CO</t>
  </si>
  <si>
    <t xml:space="preserve">MERCANTILE CREDIT COMPANY LIMITED  </t>
  </si>
  <si>
    <t xml:space="preserve">METRO BANK          </t>
  </si>
  <si>
    <t xml:space="preserve">METRO BANK PLC                     </t>
  </si>
  <si>
    <t xml:space="preserve">METTLE              </t>
  </si>
  <si>
    <t xml:space="preserve">METTLE (TRADING NAME OF NATWEST)   </t>
  </si>
  <si>
    <t xml:space="preserve">MIDPOINT            </t>
  </si>
  <si>
    <t xml:space="preserve">MIDPOINT &amp; TRANSFER LTD            </t>
  </si>
  <si>
    <t>MIRABAUD &amp; CIE (EUR)</t>
  </si>
  <si>
    <t xml:space="preserve">MIRABAUD &amp; CIE (EUROPE) S.A.       </t>
  </si>
  <si>
    <t>MITSUBISHI UFJ TR BK</t>
  </si>
  <si>
    <t>MITSUBISHI UFJ TRUST &amp; BANKING CORP</t>
  </si>
  <si>
    <t xml:space="preserve">MIZUHO CORPORATE BK </t>
  </si>
  <si>
    <t xml:space="preserve">Mizuho Corporate Bank Ltd          </t>
  </si>
  <si>
    <t xml:space="preserve">MODULR              </t>
  </si>
  <si>
    <t xml:space="preserve">MODULR FS LIMITED                  </t>
  </si>
  <si>
    <t xml:space="preserve">MONAVATE LIMITED    </t>
  </si>
  <si>
    <t xml:space="preserve">MONAVATE LIMITED                   </t>
  </si>
  <si>
    <t xml:space="preserve">MONUMENT BANK LTD   </t>
  </si>
  <si>
    <t xml:space="preserve">MONUMENT BANK LIMITED              </t>
  </si>
  <si>
    <t xml:space="preserve">MONZO BANK LIMITED  </t>
  </si>
  <si>
    <t xml:space="preserve">MONZO BANK LIMITED                 </t>
  </si>
  <si>
    <t xml:space="preserve">MTB                 </t>
  </si>
  <si>
    <t xml:space="preserve">MIZRAHI TEFAHOT BANK LIMITED       </t>
  </si>
  <si>
    <t xml:space="preserve">MUFG BANK, LTD      </t>
  </si>
  <si>
    <t xml:space="preserve">MUFG BANK, LTD                     </t>
  </si>
  <si>
    <t xml:space="preserve">Mypos               </t>
  </si>
  <si>
    <t xml:space="preserve">myPOS Europe Ltd                   </t>
  </si>
  <si>
    <t xml:space="preserve">NAT BANK OF GREECE  </t>
  </si>
  <si>
    <t xml:space="preserve">NATIONAL BANK OF GREECE SA         </t>
  </si>
  <si>
    <t xml:space="preserve">NAT BK OF CANADA    </t>
  </si>
  <si>
    <t xml:space="preserve">NATIONAL BANK OF CANADA            </t>
  </si>
  <si>
    <t xml:space="preserve">NAT COUNTIES B/S    </t>
  </si>
  <si>
    <t xml:space="preserve">NATIONAL COUNTIES BUILDING SOCIETY </t>
  </si>
  <si>
    <t xml:space="preserve">NAT WEST BANK PLC   </t>
  </si>
  <si>
    <t xml:space="preserve">NATIONAL WESTMINSTER BANK PLC      </t>
  </si>
  <si>
    <t xml:space="preserve">NATIONAL BANK EGYPT </t>
  </si>
  <si>
    <t xml:space="preserve">NATIONAL BANK OF EGYPT (UK) LTD    </t>
  </si>
  <si>
    <t>NATIONAL BANK KUWAIT</t>
  </si>
  <si>
    <t>NATIONAL BANK OF KUWAIT (INTERNATIO</t>
  </si>
  <si>
    <t>NATIONWIDE BLDG SCTY</t>
  </si>
  <si>
    <t xml:space="preserve">NATIONWIDE BUILDING SOCIETY        </t>
  </si>
  <si>
    <t xml:space="preserve">NATIONWIDE T/A DBS  </t>
  </si>
  <si>
    <t xml:space="preserve">NATIONWIDE BS T/A DUNFERMLINE BS   </t>
  </si>
  <si>
    <t xml:space="preserve">NATWEST MARKETS PLC </t>
  </si>
  <si>
    <t xml:space="preserve">NATWEST MARKETS PLC                </t>
  </si>
  <si>
    <t xml:space="preserve">NATWEST PREMIER     </t>
  </si>
  <si>
    <t>NATIONAL WESTMINSTER BANK PLC T/A N</t>
  </si>
  <si>
    <t xml:space="preserve">NBL T/A DANSKE BANK </t>
  </si>
  <si>
    <t>NORTHERN BANK LIMITED T/A DANSKE BA</t>
  </si>
  <si>
    <t xml:space="preserve">NEDBANK             </t>
  </si>
  <si>
    <t xml:space="preserve">NEDBANK  LIMITED                   </t>
  </si>
  <si>
    <t>NEDBANK PRIVATE WLTH</t>
  </si>
  <si>
    <t xml:space="preserve">NEDBANK PRIVATE WEALTH LIMITED     </t>
  </si>
  <si>
    <t xml:space="preserve">NEWCASTLE B S       </t>
  </si>
  <si>
    <t xml:space="preserve">NEWCASTLE BUILDING SOCIETY         </t>
  </si>
  <si>
    <t xml:space="preserve">NORDEA BANK ABP     </t>
  </si>
  <si>
    <t xml:space="preserve">NORDEA BANK ABP                    </t>
  </si>
  <si>
    <t xml:space="preserve">NORTHERN TRUST CO   </t>
  </si>
  <si>
    <t xml:space="preserve">THE NORTHERN TRUST COMPANY         </t>
  </si>
  <si>
    <t xml:space="preserve">Nottingham Bld Soc  </t>
  </si>
  <si>
    <t xml:space="preserve">Nottingham Building Society        </t>
  </si>
  <si>
    <t>NOVATUM TECH LIMITED</t>
  </si>
  <si>
    <t xml:space="preserve">NOVATUM TECH LIMITED               </t>
  </si>
  <si>
    <t xml:space="preserve">NRAM LIMITED        </t>
  </si>
  <si>
    <t xml:space="preserve">NRAM LIMITED                       </t>
  </si>
  <si>
    <t xml:space="preserve">NS&amp;I                </t>
  </si>
  <si>
    <t xml:space="preserve">National Savings and Investments   </t>
  </si>
  <si>
    <t xml:space="preserve">NTGS SE             </t>
  </si>
  <si>
    <t xml:space="preserve">NORTHERN TRUST GLOBAL SERVICES SE  </t>
  </si>
  <si>
    <t xml:space="preserve">NVAYO               </t>
  </si>
  <si>
    <t xml:space="preserve">NVAYO LIMITED                      </t>
  </si>
  <si>
    <t xml:space="preserve">OAKNORTH BANK PLC   </t>
  </si>
  <si>
    <t xml:space="preserve">OAKNORTH BANK PLC                  </t>
  </si>
  <si>
    <t xml:space="preserve">OMEGA BAAP LIMITED  </t>
  </si>
  <si>
    <t xml:space="preserve">OMEGA BAAP LIMITED                 </t>
  </si>
  <si>
    <t xml:space="preserve">OMNIO EMI LIMITED   </t>
  </si>
  <si>
    <t xml:space="preserve">OMNIO EMI LIMITED                  </t>
  </si>
  <si>
    <t xml:space="preserve">ONESAVINGS BANK PLC </t>
  </si>
  <si>
    <t xml:space="preserve">ONESAVINGS BANK PLC                </t>
  </si>
  <si>
    <t xml:space="preserve">OPTIMUS CARDS       </t>
  </si>
  <si>
    <t xml:space="preserve">OPTIMUS CARDS UK LIMITED           </t>
  </si>
  <si>
    <t xml:space="preserve">OVERSEAS CHINESE BK </t>
  </si>
  <si>
    <t>OVERSEA-CHINESE BANKING CORPORATION</t>
  </si>
  <si>
    <t xml:space="preserve">OXBURY BANK PLC     </t>
  </si>
  <si>
    <t xml:space="preserve">OXBURY BANK PLC                    </t>
  </si>
  <si>
    <t xml:space="preserve">PARAM UK            </t>
  </si>
  <si>
    <t xml:space="preserve">PARAM UK (TRADING NAME OF PARAM UK </t>
  </si>
  <si>
    <t xml:space="preserve">PAY PERFORM LIMITED </t>
  </si>
  <si>
    <t xml:space="preserve">PAY PERFORM LIMITED                </t>
  </si>
  <si>
    <t xml:space="preserve">PAYMENTSENSE        </t>
  </si>
  <si>
    <t xml:space="preserve">PAYMENTSENSE LIMITED               </t>
  </si>
  <si>
    <t xml:space="preserve">PAYONEER EUROPE LTD </t>
  </si>
  <si>
    <t xml:space="preserve">PAYONEER EUROPE LIMITED            </t>
  </si>
  <si>
    <t xml:space="preserve">PAYPAL EUROPE       </t>
  </si>
  <si>
    <t xml:space="preserve">PAYPAL (EUROPE) SARL ET CIE SCA    </t>
  </si>
  <si>
    <t xml:space="preserve">PAYRNET             </t>
  </si>
  <si>
    <t xml:space="preserve">PAYRNET LIMITED                    </t>
  </si>
  <si>
    <t xml:space="preserve">PCF BANK LIMITED    </t>
  </si>
  <si>
    <t xml:space="preserve">PCF BANK LIMITED                   </t>
  </si>
  <si>
    <t xml:space="preserve">PHILIPPINE NAT BK   </t>
  </si>
  <si>
    <t>PHILIPPINE NATIONAL BANK (EUROPE) P</t>
  </si>
  <si>
    <t xml:space="preserve">PICTET &amp; CIE EUROPE </t>
  </si>
  <si>
    <t xml:space="preserve">PICTET &amp; CIE (EUROPE) S.A.         </t>
  </si>
  <si>
    <t xml:space="preserve">POCKIT              </t>
  </si>
  <si>
    <t xml:space="preserve">POCKIT LIMITED                     </t>
  </si>
  <si>
    <t xml:space="preserve">PREMFINA            </t>
  </si>
  <si>
    <t xml:space="preserve">PREMFINA LIMITED                   </t>
  </si>
  <si>
    <t xml:space="preserve">PREPAID FINANCIAL   </t>
  </si>
  <si>
    <t xml:space="preserve">PREPAID FINANCIAL SERVICES LTD     </t>
  </si>
  <si>
    <t xml:space="preserve">PREPAY TECHNOLOGIES </t>
  </si>
  <si>
    <t xml:space="preserve">PREPAY TECHNOLOGIES LTD            </t>
  </si>
  <si>
    <t xml:space="preserve">PRIVALGO            </t>
  </si>
  <si>
    <t xml:space="preserve">PRIVALGO LIMITED                   </t>
  </si>
  <si>
    <t xml:space="preserve">PRIVAT 3            </t>
  </si>
  <si>
    <t xml:space="preserve">PRIVAT 3 MONEY LTD                 </t>
  </si>
  <si>
    <t>PROGRESSIVE BLDG SOC</t>
  </si>
  <si>
    <t xml:space="preserve">PROGRESSIVE BUILDING SOCIETY       </t>
  </si>
  <si>
    <t>PUNJAB NATIONAL BANK</t>
  </si>
  <si>
    <t>PUNJAB NATIONAL BANK (INTERNATIONAL</t>
  </si>
  <si>
    <t xml:space="preserve">QATAR NAT BK (QPSC) </t>
  </si>
  <si>
    <t xml:space="preserve">QATAR NATIONAL BANK (Q.P.S.C.)     </t>
  </si>
  <si>
    <t xml:space="preserve">QIB (UK) PLC        </t>
  </si>
  <si>
    <t xml:space="preserve">QIB (UK) PLC                       </t>
  </si>
  <si>
    <t>RABOBANK INTERNATION</t>
  </si>
  <si>
    <t xml:space="preserve">RABOBANK INTERNATIONAL(COOPERATIVE </t>
  </si>
  <si>
    <t xml:space="preserve">RAPYD               </t>
  </si>
  <si>
    <t xml:space="preserve">CASHDASH UK LIMITED                </t>
  </si>
  <si>
    <t xml:space="preserve">RATIONAL FX         </t>
  </si>
  <si>
    <t xml:space="preserve">RATIONAL FOREIGN EXCHANGE LIMITED  </t>
  </si>
  <si>
    <t xml:space="preserve">RBC EUROPE LTD      </t>
  </si>
  <si>
    <t xml:space="preserve">RBC EUROPE LIMITED                 </t>
  </si>
  <si>
    <t xml:space="preserve">RBS INTERNTL LTD    </t>
  </si>
  <si>
    <t>THE ROYAL BANK OF SCOTLAND INTERNAT</t>
  </si>
  <si>
    <t xml:space="preserve">RBS ONE ACCOUNT     </t>
  </si>
  <si>
    <t xml:space="preserve">RBS ONE ACCOUNT                    </t>
  </si>
  <si>
    <t>RBSI TA COUTTS CROWN</t>
  </si>
  <si>
    <t xml:space="preserve">REDWOOD BANK LTD    </t>
  </si>
  <si>
    <t xml:space="preserve">REDWOOD BANK LIMITED               </t>
  </si>
  <si>
    <t xml:space="preserve">RELIANCE BANK       </t>
  </si>
  <si>
    <t xml:space="preserve">RELIANCE BANK LTD                  </t>
  </si>
  <si>
    <t xml:space="preserve">REVOLUT LTD         </t>
  </si>
  <si>
    <t xml:space="preserve">REVOLUT LTD                        </t>
  </si>
  <si>
    <t>ROTHSCHILD &amp; CO BANK</t>
  </si>
  <si>
    <t xml:space="preserve">ROTHSCHILD &amp; CO BANK LIMITED       </t>
  </si>
  <si>
    <t>ROYAL BANK OF CANADA</t>
  </si>
  <si>
    <t xml:space="preserve">ROYAL BANK OF CANADA               </t>
  </si>
  <si>
    <t xml:space="preserve">ROYAL BANK OF SCOT  </t>
  </si>
  <si>
    <t xml:space="preserve">THE ROYAL BANK OF SCOTLAND PLC     </t>
  </si>
  <si>
    <t xml:space="preserve">SAESCADA            </t>
  </si>
  <si>
    <t xml:space="preserve">SAESCADA LIMITED                   </t>
  </si>
  <si>
    <t xml:space="preserve">SAFENETPAY          </t>
  </si>
  <si>
    <t xml:space="preserve">SAFENETPAY SERVICES COMPANY LTD    </t>
  </si>
  <si>
    <t xml:space="preserve">SAINSBURYS BANK     </t>
  </si>
  <si>
    <t xml:space="preserve">SAINSBURY'S BANK PLC               </t>
  </si>
  <si>
    <t xml:space="preserve">Santander           </t>
  </si>
  <si>
    <t xml:space="preserve">Santander UK plc                   </t>
  </si>
  <si>
    <t xml:space="preserve">SANTANDER CARDS UK  </t>
  </si>
  <si>
    <t xml:space="preserve">SANTANDER CARDS UK LIMITED         </t>
  </si>
  <si>
    <t xml:space="preserve">SANTANDER FIN  SVCS </t>
  </si>
  <si>
    <t>SANTANDER FINANCIAL SERVICES PLC JE</t>
  </si>
  <si>
    <t xml:space="preserve">SANTANDER FIN SVCS  </t>
  </si>
  <si>
    <t xml:space="preserve">SANTANDER FINANCIAL SERVICES PLC   </t>
  </si>
  <si>
    <t>SCHRODER &amp; CO LIMITED</t>
  </si>
  <si>
    <t xml:space="preserve">SCHRODER &amp; CO LIMITED               </t>
  </si>
  <si>
    <t xml:space="preserve">SCHRODERS (CI) LTD  </t>
  </si>
  <si>
    <t xml:space="preserve">SCHRODERS (CI) LTD                 </t>
  </si>
  <si>
    <t xml:space="preserve">SECURE TRUST        </t>
  </si>
  <si>
    <t xml:space="preserve">SECURE TRUST BANK PLC              </t>
  </si>
  <si>
    <t xml:space="preserve">SENTENIAL LTD       </t>
  </si>
  <si>
    <t xml:space="preserve">SENTENIAL LTD (TRADING AS NUAPAY)  </t>
  </si>
  <si>
    <t xml:space="preserve">SG KLEINWORT CI LTD </t>
  </si>
  <si>
    <t>SG KLEINWORT HAMBROS BANK (CI) LIMI</t>
  </si>
  <si>
    <t>SG KLEINWORT GIB LTD</t>
  </si>
  <si>
    <t>SG KLEINWORT HAMBROS BANK (GIBRALTA</t>
  </si>
  <si>
    <t xml:space="preserve">SG KLEINWORT HAM BK </t>
  </si>
  <si>
    <t xml:space="preserve">SG KLEINWORT HAMBROS BANK LIMITED  </t>
  </si>
  <si>
    <t xml:space="preserve">SG KLEINWORT HAM CI </t>
  </si>
  <si>
    <t xml:space="preserve">SHANGHAI COMM BANK  </t>
  </si>
  <si>
    <t xml:space="preserve">SHANGHAI COMMERCIAL BANK LTD       </t>
  </si>
  <si>
    <t xml:space="preserve">SHANGHAI PUDONG DEV </t>
  </si>
  <si>
    <t>SHANGHAI PUDONG DEVELOPMENT BANK CO</t>
  </si>
  <si>
    <t xml:space="preserve">SHAWBROOK BANK LTD  </t>
  </si>
  <si>
    <t xml:space="preserve">SHAWBROOK BANK LIMITED             </t>
  </si>
  <si>
    <t xml:space="preserve">SHINHAN BANK        </t>
  </si>
  <si>
    <t xml:space="preserve">SHINHAN BANK                       </t>
  </si>
  <si>
    <t xml:space="preserve">SILICON VALLEY BANK </t>
  </si>
  <si>
    <t xml:space="preserve">SILICON VALLEY BANK                </t>
  </si>
  <si>
    <t>SKANDINAVISKA ENS BK</t>
  </si>
  <si>
    <t>SKANDINAVISKA ENSKILDA BANKEN AB (P</t>
  </si>
  <si>
    <t xml:space="preserve">SKIPTON B/SOC       </t>
  </si>
  <si>
    <t xml:space="preserve">SKIPTON BUILDING SOCIETY           </t>
  </si>
  <si>
    <t xml:space="preserve">SMBC Europe Ltd     </t>
  </si>
  <si>
    <t>Sumitomo Mitsui Banking Corporation</t>
  </si>
  <si>
    <t xml:space="preserve">SMITH &amp; WILLIAMSON  </t>
  </si>
  <si>
    <t>SMITH &amp; WILLIAMSON INVESTMENT SERVI</t>
  </si>
  <si>
    <t xml:space="preserve">SOCIETE GENERALE    </t>
  </si>
  <si>
    <t xml:space="preserve">SOCIETE GENERALE                   </t>
  </si>
  <si>
    <t xml:space="preserve">SOLDO FS LTD        </t>
  </si>
  <si>
    <t xml:space="preserve">SOLDO FINANCIAL SERVICES LIMITED   </t>
  </si>
  <si>
    <t xml:space="preserve">SPS LTD             </t>
  </si>
  <si>
    <t xml:space="preserve">SPECTRUM PAYMENT SERVICES LTD      </t>
  </si>
  <si>
    <t xml:space="preserve">SQUAREUP EUROPE LTD </t>
  </si>
  <si>
    <t xml:space="preserve">SQUAREUP EUROPE LTD                </t>
  </si>
  <si>
    <t xml:space="preserve">STAN CHART BK JER   </t>
  </si>
  <si>
    <t>STANDARD CHARTERED BANK, JERSEY BRA</t>
  </si>
  <si>
    <t>STANDARD BANK (SBIM)</t>
  </si>
  <si>
    <t xml:space="preserve">STANDARD BANK ISLE OF MAN LTD      </t>
  </si>
  <si>
    <t xml:space="preserve">STANDARD CHARTERED  </t>
  </si>
  <si>
    <t xml:space="preserve">STANDARD CHARTERED BANK            </t>
  </si>
  <si>
    <t xml:space="preserve">STANDARD JERSEY     </t>
  </si>
  <si>
    <t xml:space="preserve">STANDARD BANK JERSEY LIMITED       </t>
  </si>
  <si>
    <t xml:space="preserve">STARLING BANK LTD   </t>
  </si>
  <si>
    <t xml:space="preserve">STARLING BANK LIMITED              </t>
  </si>
  <si>
    <t xml:space="preserve">STATE BANK OF INDIA </t>
  </si>
  <si>
    <t xml:space="preserve">STATE BANK OF INDIA                </t>
  </si>
  <si>
    <t>STATE BK OF INDIA UK</t>
  </si>
  <si>
    <t xml:space="preserve">STATE BANK OF INDIA (UK) LIMITED   </t>
  </si>
  <si>
    <t>STATE STREET BK &amp; TR</t>
  </si>
  <si>
    <t>STATE STREET BANK AND TRUST COMPANY</t>
  </si>
  <si>
    <t>STRIPE PYMNTS UK LTD</t>
  </si>
  <si>
    <t xml:space="preserve">STRIPE PAYMENTS UK LTD             </t>
  </si>
  <si>
    <t>SUFFOLK BUILDING SOC</t>
  </si>
  <si>
    <t xml:space="preserve">SUFFOLK BUILDING SOCIETY           </t>
  </si>
  <si>
    <t xml:space="preserve">SUMITOMO TRUST + BK </t>
  </si>
  <si>
    <t>THE SUMITOMO TRUST &amp; BANKING CO LTD</t>
  </si>
  <si>
    <t xml:space="preserve">SWANSEA BLDG SOCY   </t>
  </si>
  <si>
    <t xml:space="preserve">SWANSEA BUILDING SOCIETY           </t>
  </si>
  <si>
    <t xml:space="preserve">SWAPMONEY           </t>
  </si>
  <si>
    <t xml:space="preserve">SWAPMONEY LTD                      </t>
  </si>
  <si>
    <t xml:space="preserve">T C ZIRAAT BANKASI  </t>
  </si>
  <si>
    <t xml:space="preserve">T C ZIRAAT BANKASI AS              </t>
  </si>
  <si>
    <t xml:space="preserve">TALKREMIT           </t>
  </si>
  <si>
    <t xml:space="preserve">TALKREMIT LTD                      </t>
  </si>
  <si>
    <t xml:space="preserve">TANDEM BANK LTD.    </t>
  </si>
  <si>
    <t xml:space="preserve">TANDEM BANK LIMITED                </t>
  </si>
  <si>
    <t xml:space="preserve">TANGOPAY            </t>
  </si>
  <si>
    <t xml:space="preserve">TANGOPAY LIMITED                   </t>
  </si>
  <si>
    <t xml:space="preserve">TESCO BANK          </t>
  </si>
  <si>
    <t xml:space="preserve">TESCO PERSONAL FINANCE PLC         </t>
  </si>
  <si>
    <t>THE ACCESS BK UK LTD</t>
  </si>
  <si>
    <t xml:space="preserve">THE ACCESS BANK UK LIMITED         </t>
  </si>
  <si>
    <t>THE CHARITY BANK LTD</t>
  </si>
  <si>
    <t xml:space="preserve">THE CHARITY BANK LTD               </t>
  </si>
  <si>
    <t>THE NORINCHUKIN BANK</t>
  </si>
  <si>
    <t xml:space="preserve">THE NORINCHUKIN BANK               </t>
  </si>
  <si>
    <t xml:space="preserve">THINK MONEY LTD     </t>
  </si>
  <si>
    <t xml:space="preserve">THINK MONEY LIMITED                </t>
  </si>
  <si>
    <t xml:space="preserve">TOMPAY LIMITED      </t>
  </si>
  <si>
    <t xml:space="preserve">TOMPAY LIMITED                     </t>
  </si>
  <si>
    <t xml:space="preserve">TRANSACT PAYMENTS   </t>
  </si>
  <si>
    <t xml:space="preserve">TRANSACT PAYMENTS LIMITED          </t>
  </si>
  <si>
    <t xml:space="preserve">TRIODOS BANK UK LTD </t>
  </si>
  <si>
    <t xml:space="preserve">TRIODOS BANK UK LTD                </t>
  </si>
  <si>
    <t xml:space="preserve">TRUELAYER LIMITED   </t>
  </si>
  <si>
    <t xml:space="preserve">TRUELAYER LIMITED                  </t>
  </si>
  <si>
    <t xml:space="preserve">TRUEVO PAYMENTS     </t>
  </si>
  <si>
    <t xml:space="preserve">TRUEVO PAYMENTS LTD                </t>
  </si>
  <si>
    <t xml:space="preserve">TSB                 </t>
  </si>
  <si>
    <t xml:space="preserve">TSB BANK PLC                       </t>
  </si>
  <si>
    <t>TURKISH BANK (UK) LTD</t>
  </si>
  <si>
    <t xml:space="preserve">TURKISH BANK (UK) LTD              </t>
  </si>
  <si>
    <t xml:space="preserve">TURKIYE IS BANKASI  </t>
  </si>
  <si>
    <t xml:space="preserve">TURKIYE IS BANKASI AS              </t>
  </si>
  <si>
    <t xml:space="preserve">UBS AG              </t>
  </si>
  <si>
    <t xml:space="preserve">UBS AG                             </t>
  </si>
  <si>
    <t xml:space="preserve">ULSTER BANK         </t>
  </si>
  <si>
    <t>NATIONAL WESTMINSTER BANK PLC T/A U</t>
  </si>
  <si>
    <t>UN BANC PRIVEE UBPSA</t>
  </si>
  <si>
    <t xml:space="preserve">UNION BANCAIRE PRIVEE UBP SA       </t>
  </si>
  <si>
    <t xml:space="preserve">UNICREDIT BANK AG   </t>
  </si>
  <si>
    <t xml:space="preserve">UNICREDIT BANK AG                  </t>
  </si>
  <si>
    <t xml:space="preserve">UNICREDIT S.P.A     </t>
  </si>
  <si>
    <t xml:space="preserve">UNICREDIT S.P.A                    </t>
  </si>
  <si>
    <t xml:space="preserve">UNION BANK UK PLC   </t>
  </si>
  <si>
    <t xml:space="preserve">UNION BANK UK PLC                  </t>
  </si>
  <si>
    <t xml:space="preserve">UNION BK OF INDIA   </t>
  </si>
  <si>
    <t xml:space="preserve">UNION BANK OF INDIA (UK) LIMITED   </t>
  </si>
  <si>
    <t xml:space="preserve">UNITED NAT BANK     </t>
  </si>
  <si>
    <t xml:space="preserve">UNITED NATIONAL BANK LIMITED       </t>
  </si>
  <si>
    <t xml:space="preserve">UNITED TRUST BK LTD </t>
  </si>
  <si>
    <t xml:space="preserve">UNITED TRUST BANK LIMITED          </t>
  </si>
  <si>
    <t>UNITY TRUST BANK PLC</t>
  </si>
  <si>
    <t xml:space="preserve">UNITY TRUST BANK PLC               </t>
  </si>
  <si>
    <t xml:space="preserve">UNT OVERSEAS BK LTD </t>
  </si>
  <si>
    <t xml:space="preserve">UNITED OVERSEAS BANK LTD           </t>
  </si>
  <si>
    <t xml:space="preserve">USI MONEY           </t>
  </si>
  <si>
    <t>UNIVERSAL SECURITIES AND INVESTMENT</t>
  </si>
  <si>
    <t>VANQUIS BANK LIMITED</t>
  </si>
  <si>
    <t xml:space="preserve">VANQUIS BANK LIMITED               </t>
  </si>
  <si>
    <t xml:space="preserve">VFX FINANCIAL PLC   </t>
  </si>
  <si>
    <t xml:space="preserve">VFX FINANCIAL PLC                  </t>
  </si>
  <si>
    <t xml:space="preserve">VIOLA MONEY         </t>
  </si>
  <si>
    <t xml:space="preserve">VIOLA MONEY (EUROPE) LTD           </t>
  </si>
  <si>
    <t xml:space="preserve">VITESSE PSP         </t>
  </si>
  <si>
    <t xml:space="preserve">VITESSE PSP LIMITED                </t>
  </si>
  <si>
    <t xml:space="preserve">VIVA PAYMENTS       </t>
  </si>
  <si>
    <t xml:space="preserve">VIVA PAYMENTS SERVICES S.A.        </t>
  </si>
  <si>
    <t xml:space="preserve">VIVE (GH BANK)      </t>
  </si>
  <si>
    <t>VIVE (A TRADING NAME OF GH BANK LIM</t>
  </si>
  <si>
    <t>VM CLYDESDALEBANKPLC</t>
  </si>
  <si>
    <t xml:space="preserve">VIRGIN MONEY (CLYDESDALE BANK PLC) </t>
  </si>
  <si>
    <t xml:space="preserve">VOYAGER ALLIANCE CU </t>
  </si>
  <si>
    <t>VOYAGER ALLIANCE CREDIT UNION LIMIT</t>
  </si>
  <si>
    <t xml:space="preserve">VTB Capital Plc     </t>
  </si>
  <si>
    <t xml:space="preserve">VTB Capital Plc                    </t>
  </si>
  <si>
    <t xml:space="preserve">WEALTHKERNEL LTD    </t>
  </si>
  <si>
    <t xml:space="preserve">WEALTHKERNEL LTD                   </t>
  </si>
  <si>
    <t xml:space="preserve">WEATHERBYS BANK LTD </t>
  </si>
  <si>
    <t xml:space="preserve">WEATHERBYS BANK LTD                </t>
  </si>
  <si>
    <t xml:space="preserve">Wells Fargo Bank NA </t>
  </si>
  <si>
    <t xml:space="preserve">Wells Fargo Bank NA                </t>
  </si>
  <si>
    <t xml:space="preserve">Wesleyan Bank Ltd   </t>
  </si>
  <si>
    <t xml:space="preserve">Wesleyan Bank Limited              </t>
  </si>
  <si>
    <t xml:space="preserve">WEST BROMWICH B/S   </t>
  </si>
  <si>
    <t xml:space="preserve">WEST BROMWICH BUILDING SOCIETY     </t>
  </si>
  <si>
    <t xml:space="preserve">WIREPAYER           </t>
  </si>
  <si>
    <t xml:space="preserve">WIREPAYER LIMITED                  </t>
  </si>
  <si>
    <t xml:space="preserve">WISE PAYMENTS LTD   </t>
  </si>
  <si>
    <t xml:space="preserve">WISE PAYMENTS LIMITED              </t>
  </si>
  <si>
    <t xml:space="preserve">WOORI BANK          </t>
  </si>
  <si>
    <t xml:space="preserve">WOORI BANK                         </t>
  </si>
  <si>
    <t xml:space="preserve">WORLD FIRST UK LTD  </t>
  </si>
  <si>
    <t xml:space="preserve">WORLD FIRST UK LTD                 </t>
  </si>
  <si>
    <t xml:space="preserve">WYELANDS BANK PLC   </t>
  </si>
  <si>
    <t xml:space="preserve">WYELANDS BANK PLC                  </t>
  </si>
  <si>
    <t xml:space="preserve">XACE                </t>
  </si>
  <si>
    <t xml:space="preserve">XACE LIMITED                       </t>
  </si>
  <si>
    <t xml:space="preserve">YORKSHIRE BANK      </t>
  </si>
  <si>
    <t>YORKSHIRE BANK (A TRADING NAME OF C</t>
  </si>
  <si>
    <t>YORKSHIRE BUILD SOCY</t>
  </si>
  <si>
    <t xml:space="preserve">YORKSHIRE BUILDING SOCIETY         </t>
  </si>
  <si>
    <t xml:space="preserve">Zenith Bnk uk Ltd   </t>
  </si>
  <si>
    <t xml:space="preserve">ZENITH BANK (UK) LIMITED           </t>
  </si>
  <si>
    <t xml:space="preserve">ZIGLU               </t>
  </si>
  <si>
    <t xml:space="preserve">ZIGLU LIMITED                      </t>
  </si>
  <si>
    <t xml:space="preserve">ZOPA BANK LIMITED   </t>
  </si>
  <si>
    <t xml:space="preserve">ZOPA BANK LIMITED                  </t>
  </si>
  <si>
    <t xml:space="preserve">ZOPA LIMITED        </t>
  </si>
  <si>
    <t xml:space="preserve">ZOPA LIMITED                       </t>
  </si>
  <si>
    <t>Half-year overall</t>
  </si>
  <si>
    <t>AUTHORISED PUSH PAYMENT SCAMS SENT</t>
  </si>
  <si>
    <t>Value (£)</t>
  </si>
  <si>
    <t>Volume</t>
  </si>
  <si>
    <t>Value recovered</t>
  </si>
  <si>
    <t>Total authorised push payment scams (Faster Payments + on-us)</t>
  </si>
  <si>
    <t>Check:</t>
  </si>
  <si>
    <t>APP scams - by scam type</t>
  </si>
  <si>
    <t>Invoice and mandate</t>
  </si>
  <si>
    <t>CEO fraud</t>
  </si>
  <si>
    <t>Impersonation: Police/bank staff</t>
  </si>
  <si>
    <t>Impersonation: Other</t>
  </si>
  <si>
    <t xml:space="preserve">Purchase </t>
  </si>
  <si>
    <t>Investment</t>
  </si>
  <si>
    <t xml:space="preserve">Romance </t>
  </si>
  <si>
    <t>Advance fee</t>
  </si>
  <si>
    <t>Unknown scam type</t>
  </si>
  <si>
    <t>Total authorised push payment scams (Faster Payments + On Us)</t>
  </si>
  <si>
    <t>Half-Year &lt; £1,000</t>
  </si>
  <si>
    <t>AUTHORISED PUSH PAYMENT SCAMS SENT- BY SCAM TYPE</t>
  </si>
  <si>
    <t>Half-Year £1,000 to £10,000</t>
  </si>
  <si>
    <t>Half-Year &gt;£10,000</t>
  </si>
  <si>
    <t>Half-Year Overall</t>
  </si>
  <si>
    <t>FOS Reimbursement figures</t>
  </si>
  <si>
    <t>Value Reimbursed</t>
  </si>
  <si>
    <t>Value Not Reimbursed</t>
  </si>
  <si>
    <t>Value Recovered</t>
  </si>
  <si>
    <t>Case Volume</t>
  </si>
  <si>
    <t>Cases Fully Reimbursed</t>
  </si>
  <si>
    <t>Cases Partially Reimbursed</t>
  </si>
  <si>
    <t>Cases Not Reimbursed</t>
  </si>
  <si>
    <t>Total authorised push payment scams (FOS Reimbursements)</t>
  </si>
  <si>
    <t>APP Scams - by Scam Type</t>
  </si>
  <si>
    <t>Invoice &amp; Mandate</t>
  </si>
  <si>
    <t>CEO Fraud</t>
  </si>
  <si>
    <t>Impersonation: Police / Bank Staff</t>
  </si>
  <si>
    <t>Unknown Scam type</t>
  </si>
  <si>
    <t>Parameter</t>
  </si>
  <si>
    <t>Scam type</t>
  </si>
  <si>
    <t>H1 2021</t>
  </si>
  <si>
    <t>H2 2021</t>
  </si>
  <si>
    <t>H1 2022</t>
  </si>
  <si>
    <t>H2 2022</t>
  </si>
  <si>
    <r>
      <rPr>
        <b/>
        <sz val="11"/>
        <color theme="1"/>
        <rFont val="Calibri"/>
        <family val="2"/>
        <scheme val="minor"/>
      </rPr>
      <t>Total volume</t>
    </r>
    <r>
      <rPr>
        <sz val="11"/>
        <color theme="1"/>
        <rFont val="Calibri"/>
        <family val="2"/>
        <scheme val="minor"/>
      </rPr>
      <t xml:space="preserve"> 
Consumer payments sent (Faster Payments + on-us)</t>
    </r>
  </si>
  <si>
    <t>All scam types</t>
  </si>
  <si>
    <t>Sent from consumer accounts only at the sending PSP to any account (including both business and consumer accounts) at any receiving PSP.</t>
  </si>
  <si>
    <r>
      <rPr>
        <b/>
        <sz val="11"/>
        <color theme="1"/>
        <rFont val="Calibri"/>
        <family val="2"/>
        <scheme val="minor"/>
      </rPr>
      <t xml:space="preserve">Total value (£)
</t>
    </r>
    <r>
      <rPr>
        <sz val="11"/>
        <color theme="1"/>
        <rFont val="Calibri"/>
        <family val="2"/>
        <scheme val="minor"/>
      </rPr>
      <t>Consumer payments Sent (Faster Payments  + on-us)</t>
    </r>
  </si>
  <si>
    <t>Identified receiving PSP (Short name)</t>
  </si>
  <si>
    <t>APP scam receipt total
(£)</t>
  </si>
  <si>
    <t>Recovery total
(£)</t>
  </si>
  <si>
    <t>Consumer payment total
(£)</t>
  </si>
  <si>
    <t>Fraud receipts
(Rate per £million)</t>
  </si>
  <si>
    <t>[Add lines as required. All PSPs receiving Faster Payments and/or fraudulent transactions in the period to be included. Include payment value data for all receiving PSPs, even when fraud is zero]</t>
  </si>
  <si>
    <t>Total</t>
  </si>
  <si>
    <t xml:space="preserve">Checks (please explain any differences): </t>
  </si>
  <si>
    <t>Identified receiving PSP</t>
  </si>
  <si>
    <t>APP scam receipt total
(number)</t>
  </si>
  <si>
    <t>Consumer payment total
(number)</t>
  </si>
  <si>
    <t>Fraud receipts
(Rate per million)</t>
  </si>
  <si>
    <t>[Add lines as required. All PSPs receiving Faster Payments and/or fraudulent transactions in the period to be included. Include payment volume data for all receiving PSPs even when fraud is zero.]</t>
  </si>
  <si>
    <r>
      <t xml:space="preserve"> </t>
    </r>
    <r>
      <rPr>
        <b/>
        <sz val="11"/>
        <color rgb="FFFF0000"/>
        <rFont val="Calibri"/>
        <family val="2"/>
        <scheme val="minor"/>
      </rPr>
      <t>Total case value = Value reimbursed + value not reimbursed</t>
    </r>
    <r>
      <rPr>
        <sz val="11"/>
        <color theme="1"/>
        <rFont val="Calibri"/>
        <family val="2"/>
        <scheme val="minor"/>
      </rPr>
      <t xml:space="preserve"> in the half-year tabs (checks included). </t>
    </r>
    <r>
      <rPr>
        <i/>
        <sz val="11"/>
        <color theme="1"/>
        <rFont val="Calibri"/>
        <family val="2"/>
        <scheme val="minor"/>
      </rPr>
      <t>(This may not be true if reimbursement takes place in a subsequent period, please include a note if this is the case)</t>
    </r>
  </si>
  <si>
    <t>Amended the guide recognising that sometimes the checks may not add up if refunds occur in a different period to when the fraud is reported.
Also amended an error in the formula of the clean version of the template in the metric C value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</si>
</sst>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Red]\(#,##0\)"/>
    <numFmt numFmtId="165" formatCode="0.000%"/>
    <numFmt numFmtId="166" formatCode="#,##0.0;[Red]\(#,##0.0\)"/>
  </numFmts>
  <fonts count="40" x14ac:knownFonts="1">
    <font>
      <sz val="11"/>
      <color theme="1"/>
      <name val="Calibri"/>
      <family val="2"/>
      <scheme val="minor"/>
    </font>
    <font>
      <sz val="11"/>
      <color theme="1"/>
      <name val="Calibri"/>
      <family val="2"/>
      <scheme val="minor"/>
    </font>
    <font>
      <b/>
      <sz val="11"/>
      <color theme="0"/>
      <name val="Calibri"/>
      <family val="2"/>
      <scheme val="minor"/>
    </font>
    <font>
      <sz val="11"/>
      <color theme="1"/>
      <name val="Arial"/>
      <family val="2"/>
    </font>
    <font>
      <b/>
      <sz val="11"/>
      <color theme="1"/>
      <name val="Calibri"/>
      <family val="2"/>
      <scheme val="minor"/>
    </font>
    <font>
      <sz val="8"/>
      <color theme="1"/>
      <name val="Arial Black"/>
      <family val="2"/>
    </font>
    <font>
      <i/>
      <sz val="11"/>
      <color theme="1"/>
      <name val="Calibri"/>
      <family val="2"/>
      <scheme val="minor"/>
    </font>
    <font>
      <sz val="8"/>
      <color theme="0"/>
      <name val="Arial Black"/>
      <family val="2"/>
    </font>
    <font>
      <sz val="11"/>
      <color theme="0"/>
      <name val="Calibri"/>
      <family val="2"/>
      <scheme val="minor"/>
    </font>
    <font>
      <sz val="9"/>
      <color theme="1"/>
      <name val="Calibri"/>
      <family val="2"/>
      <scheme val="minor"/>
    </font>
    <font>
      <i/>
      <sz val="9"/>
      <color theme="1"/>
      <name val="Calibri"/>
      <family val="2"/>
      <scheme val="minor"/>
    </font>
    <font>
      <i/>
      <sz val="11"/>
      <color theme="0"/>
      <name val="Calibri"/>
      <family val="2"/>
      <scheme val="minor"/>
    </font>
    <font>
      <i/>
      <sz val="8"/>
      <color rgb="FFFF0000"/>
      <name val="Calibri"/>
      <family val="2"/>
      <scheme val="minor"/>
    </font>
    <font>
      <b/>
      <sz val="16"/>
      <color theme="0"/>
      <name val="Arial"/>
      <family val="2"/>
    </font>
    <font>
      <b/>
      <i/>
      <sz val="11"/>
      <color theme="1"/>
      <name val="Calibri"/>
      <family val="2"/>
      <scheme val="minor"/>
    </font>
    <font>
      <i/>
      <sz val="11"/>
      <color rgb="FFC44F98"/>
      <name val="Arial"/>
      <family val="2"/>
    </font>
    <font>
      <sz val="11"/>
      <color theme="1"/>
      <name val="Wingdings"/>
      <charset val="2"/>
    </font>
    <font>
      <b/>
      <sz val="11"/>
      <color indexed="8"/>
      <name val="Calibri"/>
      <family val="2"/>
    </font>
    <font>
      <sz val="11"/>
      <color indexed="8"/>
      <name val="Calibri"/>
      <family val="2"/>
    </font>
    <font>
      <b/>
      <sz val="11"/>
      <color theme="0"/>
      <name val="Calibri"/>
      <family val="2"/>
    </font>
    <font>
      <b/>
      <sz val="10"/>
      <color rgb="FFFA7D00"/>
      <name val="Verdana"/>
      <family val="2"/>
    </font>
    <font>
      <sz val="10"/>
      <color theme="0"/>
      <name val="Verdana"/>
      <family val="2"/>
    </font>
    <font>
      <i/>
      <sz val="10"/>
      <color rgb="FFFF0000"/>
      <name val="Calibri"/>
      <family val="2"/>
      <scheme val="minor"/>
    </font>
    <font>
      <b/>
      <sz val="11"/>
      <color theme="3"/>
      <name val="Verdana"/>
      <family val="2"/>
    </font>
    <font>
      <b/>
      <sz val="14"/>
      <color theme="0"/>
      <name val="Calibri"/>
      <family val="2"/>
      <scheme val="minor"/>
    </font>
    <font>
      <i/>
      <sz val="9"/>
      <color rgb="FFFF0000"/>
      <name val="Calibri"/>
      <family val="2"/>
      <scheme val="minor"/>
    </font>
    <font>
      <u/>
      <sz val="8"/>
      <color theme="0"/>
      <name val="Arial Black"/>
      <family val="2"/>
    </font>
    <font>
      <b/>
      <i/>
      <sz val="11"/>
      <color rgb="FFFF0000"/>
      <name val="Calibri"/>
      <family val="2"/>
      <scheme val="minor"/>
    </font>
    <font>
      <i/>
      <sz val="11"/>
      <name val="Calibri"/>
      <family val="2"/>
      <scheme val="minor"/>
    </font>
    <font>
      <i/>
      <sz val="10"/>
      <color rgb="FF7F7F7F"/>
      <name val="Verdana"/>
      <family val="2"/>
    </font>
    <font>
      <b/>
      <sz val="11"/>
      <name val="Calibri"/>
      <family val="2"/>
      <scheme val="minor"/>
    </font>
    <font>
      <sz val="11"/>
      <name val="Calibri"/>
      <family val="2"/>
      <scheme val="minor"/>
    </font>
    <font>
      <b/>
      <sz val="16"/>
      <color theme="0"/>
      <name val="Calibri"/>
      <family val="2"/>
      <scheme val="minor"/>
    </font>
    <font>
      <i/>
      <sz val="10"/>
      <color rgb="FF7F7F7F"/>
      <name val="Calibri"/>
      <family val="2"/>
      <scheme val="minor"/>
    </font>
    <font>
      <b/>
      <i/>
      <sz val="11"/>
      <name val="Calibri"/>
      <family val="2"/>
      <scheme val="minor"/>
    </font>
    <font>
      <sz val="11"/>
      <color rgb="FF000000"/>
      <name val="Calibri"/>
      <family val="2"/>
      <scheme val="minor"/>
    </font>
    <font>
      <b/>
      <sz val="10.5"/>
      <color rgb="FF0087B2"/>
      <name val="Arial"/>
      <family val="2"/>
    </font>
    <font>
      <sz val="10.5"/>
      <color theme="1"/>
      <name val="Arial"/>
      <family val="2"/>
    </font>
    <font>
      <sz val="11"/>
      <color rgb="FFFF0000"/>
      <name val="Calibri"/>
      <family val="2"/>
      <scheme val="minor"/>
    </font>
    <font>
      <b/>
      <sz val="11"/>
      <color rgb="FFFF0000"/>
      <name val="Calibri"/>
      <family val="2"/>
      <scheme val="minor"/>
    </font>
  </fonts>
  <fills count="16">
    <fill>
      <patternFill patternType="none"/>
    </fill>
    <fill>
      <patternFill patternType="gray125"/>
    </fill>
    <fill>
      <patternFill patternType="solid">
        <fgColor rgb="FF0087B2"/>
        <bgColor indexed="64"/>
      </patternFill>
    </fill>
    <fill>
      <patternFill patternType="solid">
        <fgColor rgb="FFB2DBE8"/>
        <bgColor indexed="64"/>
      </patternFill>
    </fill>
    <fill>
      <patternFill patternType="solid">
        <fgColor rgb="FF7FC3D8"/>
        <bgColor indexed="64"/>
      </patternFill>
    </fill>
    <fill>
      <patternFill patternType="solid">
        <fgColor theme="5" tint="0.59999389629810485"/>
        <bgColor indexed="64"/>
      </patternFill>
    </fill>
    <fill>
      <patternFill patternType="solid">
        <fgColor rgb="FF92D050"/>
        <bgColor indexed="64"/>
      </patternFill>
    </fill>
    <fill>
      <patternFill patternType="solid">
        <fgColor rgb="FFF2F2F2"/>
      </patternFill>
    </fill>
    <fill>
      <patternFill patternType="solid">
        <fgColor theme="5"/>
      </patternFill>
    </fill>
    <fill>
      <patternFill patternType="solid">
        <fgColor theme="5" tint="0.39997558519241921"/>
        <bgColor indexed="64"/>
      </patternFill>
    </fill>
    <fill>
      <patternFill patternType="solid">
        <fgColor theme="2" tint="-0.249977111117893"/>
        <bgColor indexed="64"/>
      </patternFill>
    </fill>
    <fill>
      <patternFill patternType="solid">
        <fgColor rgb="FF00B0F0"/>
        <bgColor indexed="64"/>
      </patternFill>
    </fill>
    <fill>
      <patternFill patternType="solid">
        <fgColor rgb="FF00CC99"/>
        <bgColor indexed="64"/>
      </patternFill>
    </fill>
    <fill>
      <patternFill patternType="solid">
        <fgColor rgb="FF0087B2"/>
        <bgColor rgb="FF0087B2"/>
      </patternFill>
    </fill>
    <fill>
      <patternFill patternType="solid">
        <fgColor theme="0" tint="-0.249977111117893"/>
        <bgColor indexed="64"/>
      </patternFill>
    </fill>
    <fill>
      <patternFill patternType="solid">
        <fgColor rgb="FFFFFF00"/>
        <bgColor indexed="64"/>
      </patternFill>
    </fill>
  </fills>
  <borders count="45">
    <border>
      <left/>
      <right/>
      <top/>
      <bottom/>
      <diagonal/>
    </border>
    <border>
      <left style="medium">
        <color rgb="FF7FC3D8"/>
      </left>
      <right style="medium">
        <color rgb="FF7FC3D8"/>
      </right>
      <top style="medium">
        <color rgb="FF7FC3D8"/>
      </top>
      <bottom style="medium">
        <color rgb="FF7FC3D8"/>
      </bottom>
      <diagonal/>
    </border>
    <border>
      <left style="medium">
        <color rgb="FF7FC3D8"/>
      </left>
      <right/>
      <top style="medium">
        <color rgb="FF7FC3D8"/>
      </top>
      <bottom/>
      <diagonal/>
    </border>
    <border>
      <left/>
      <right/>
      <top style="medium">
        <color rgb="FF7FC3D8"/>
      </top>
      <bottom/>
      <diagonal/>
    </border>
    <border>
      <left/>
      <right style="medium">
        <color rgb="FF7FC3D8"/>
      </right>
      <top style="medium">
        <color rgb="FF7FC3D8"/>
      </top>
      <bottom/>
      <diagonal/>
    </border>
    <border>
      <left style="medium">
        <color rgb="FF7FC3D8"/>
      </left>
      <right/>
      <top style="medium">
        <color rgb="FF7FC3D8"/>
      </top>
      <bottom style="medium">
        <color rgb="FF7FC3D8"/>
      </bottom>
      <diagonal/>
    </border>
    <border>
      <left/>
      <right/>
      <top style="medium">
        <color rgb="FF7FC3D8"/>
      </top>
      <bottom style="medium">
        <color rgb="FF7FC3D8"/>
      </bottom>
      <diagonal/>
    </border>
    <border>
      <left/>
      <right style="medium">
        <color rgb="FF7FC3D8"/>
      </right>
      <top style="medium">
        <color rgb="FF7FC3D8"/>
      </top>
      <bottom style="medium">
        <color rgb="FF7FC3D8"/>
      </bottom>
      <diagonal/>
    </border>
    <border>
      <left style="medium">
        <color rgb="FFB2DBE8"/>
      </left>
      <right/>
      <top style="medium">
        <color rgb="FFB2DBE8"/>
      </top>
      <bottom style="medium">
        <color rgb="FFB2DBE8"/>
      </bottom>
      <diagonal/>
    </border>
    <border>
      <left/>
      <right/>
      <top style="medium">
        <color rgb="FFB2DBE8"/>
      </top>
      <bottom style="medium">
        <color rgb="FFB2DBE8"/>
      </bottom>
      <diagonal/>
    </border>
    <border>
      <left/>
      <right style="medium">
        <color rgb="FFB2DBE8"/>
      </right>
      <top style="medium">
        <color rgb="FFB2DBE8"/>
      </top>
      <bottom style="medium">
        <color rgb="FFB2DBE8"/>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style="thick">
        <color rgb="FFFF0000"/>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rgb="FFFF0000"/>
      </left>
      <right/>
      <top/>
      <bottom/>
      <diagonal/>
    </border>
    <border>
      <left/>
      <right/>
      <top/>
      <bottom style="medium">
        <color theme="4" tint="0.39997558519241921"/>
      </bottom>
      <diagonal/>
    </border>
    <border>
      <left style="thin">
        <color indexed="64"/>
      </left>
      <right/>
      <top style="thin">
        <color indexed="64"/>
      </top>
      <bottom style="medium">
        <color indexed="64"/>
      </bottom>
      <diagonal/>
    </border>
    <border>
      <left style="thick">
        <color rgb="FFFF0000"/>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0087B2"/>
      </top>
      <bottom style="medium">
        <color rgb="FF0087B2"/>
      </bottom>
      <diagonal/>
    </border>
    <border>
      <left/>
      <right/>
      <top/>
      <bottom style="medium">
        <color rgb="FF0087B2"/>
      </bottom>
      <diagonal/>
    </border>
    <border>
      <left/>
      <right/>
      <top/>
      <bottom style="thin">
        <color indexed="64"/>
      </bottom>
      <diagonal/>
    </border>
  </borders>
  <cellStyleXfs count="10">
    <xf numFmtId="0" fontId="0" fillId="0" borderId="0"/>
    <xf numFmtId="0" fontId="1" fillId="0" borderId="0"/>
    <xf numFmtId="0" fontId="1" fillId="0" borderId="0"/>
    <xf numFmtId="9" fontId="1" fillId="0" borderId="0" applyFont="0" applyFill="0" applyBorder="0" applyAlignment="0" applyProtection="0"/>
    <xf numFmtId="0" fontId="1" fillId="0" borderId="0"/>
    <xf numFmtId="43" fontId="18" fillId="0" borderId="0" applyFont="0" applyFill="0" applyBorder="0" applyAlignment="0" applyProtection="0"/>
    <xf numFmtId="0" fontId="20" fillId="7" borderId="22" applyNumberFormat="0" applyAlignment="0" applyProtection="0"/>
    <xf numFmtId="0" fontId="21" fillId="8" borderId="0" applyNumberFormat="0" applyBorder="0" applyAlignment="0" applyProtection="0"/>
    <xf numFmtId="0" fontId="23" fillId="0" borderId="38" applyNumberFormat="0" applyFill="0" applyAlignment="0" applyProtection="0"/>
    <xf numFmtId="0" fontId="29" fillId="0" borderId="0" applyNumberFormat="0" applyFill="0" applyBorder="0" applyAlignment="0" applyProtection="0"/>
  </cellStyleXfs>
  <cellXfs count="160">
    <xf numFmtId="0" fontId="0" fillId="0" borderId="0" xfId="0"/>
    <xf numFmtId="0" fontId="3" fillId="2" borderId="5" xfId="0" applyFont="1" applyFill="1" applyBorder="1"/>
    <xf numFmtId="0" fontId="3" fillId="2" borderId="6" xfId="0" applyFont="1" applyFill="1" applyBorder="1"/>
    <xf numFmtId="0" fontId="3" fillId="2" borderId="7" xfId="0" applyFont="1" applyFill="1" applyBorder="1"/>
    <xf numFmtId="0" fontId="2" fillId="2" borderId="5" xfId="0" applyFont="1" applyFill="1" applyBorder="1" applyAlignment="1">
      <alignment horizontal="center" vertical="top" wrapText="1"/>
    </xf>
    <xf numFmtId="0" fontId="0" fillId="0" borderId="0" xfId="0" applyAlignment="1">
      <alignment vertical="top" wrapText="1"/>
    </xf>
    <xf numFmtId="0" fontId="0" fillId="0" borderId="0" xfId="0" applyAlignment="1">
      <alignment vertical="top"/>
    </xf>
    <xf numFmtId="0" fontId="5" fillId="0" borderId="0" xfId="0" applyFont="1" applyAlignment="1">
      <alignment horizontal="right" vertical="top"/>
    </xf>
    <xf numFmtId="0" fontId="5" fillId="0" borderId="0" xfId="0" applyFont="1" applyAlignment="1">
      <alignment horizontal="left" vertical="top" wrapText="1"/>
    </xf>
    <xf numFmtId="0" fontId="2" fillId="2" borderId="5" xfId="0" applyFont="1" applyFill="1" applyBorder="1" applyAlignment="1">
      <alignment horizontal="left" vertical="top"/>
    </xf>
    <xf numFmtId="0" fontId="0" fillId="2" borderId="3" xfId="0" applyFill="1" applyBorder="1"/>
    <xf numFmtId="0" fontId="0" fillId="2" borderId="4" xfId="0" applyFill="1" applyBorder="1"/>
    <xf numFmtId="0" fontId="2" fillId="2" borderId="2" xfId="0" applyFont="1" applyFill="1" applyBorder="1" applyAlignment="1">
      <alignment horizontal="left" vertical="top"/>
    </xf>
    <xf numFmtId="0" fontId="2" fillId="3" borderId="2" xfId="0" applyFont="1" applyFill="1" applyBorder="1" applyAlignment="1">
      <alignment horizontal="left" vertical="top"/>
    </xf>
    <xf numFmtId="0" fontId="2" fillId="3" borderId="4" xfId="0" applyFont="1" applyFill="1" applyBorder="1" applyAlignment="1">
      <alignment horizontal="left" vertical="top"/>
    </xf>
    <xf numFmtId="0" fontId="2" fillId="3" borderId="4" xfId="0" applyFont="1" applyFill="1" applyBorder="1" applyAlignment="1">
      <alignment horizontal="left" vertical="top" wrapText="1"/>
    </xf>
    <xf numFmtId="0" fontId="0" fillId="2" borderId="6" xfId="0" applyFill="1" applyBorder="1"/>
    <xf numFmtId="0" fontId="0" fillId="2" borderId="7" xfId="0" applyFill="1" applyBorder="1"/>
    <xf numFmtId="0" fontId="2" fillId="2" borderId="7" xfId="0" applyFont="1" applyFill="1" applyBorder="1" applyAlignment="1">
      <alignment horizontal="left" vertical="top"/>
    </xf>
    <xf numFmtId="0" fontId="2" fillId="3" borderId="3" xfId="0" applyFont="1" applyFill="1" applyBorder="1" applyAlignment="1">
      <alignment horizontal="left" vertical="top"/>
    </xf>
    <xf numFmtId="0" fontId="2" fillId="3" borderId="3" xfId="0" applyFont="1" applyFill="1" applyBorder="1" applyAlignment="1">
      <alignment horizontal="left" vertical="top" wrapText="1"/>
    </xf>
    <xf numFmtId="0" fontId="2" fillId="2" borderId="6" xfId="0" applyFont="1" applyFill="1" applyBorder="1" applyAlignment="1">
      <alignment horizontal="left" vertical="top"/>
    </xf>
    <xf numFmtId="9" fontId="0" fillId="0" borderId="0" xfId="3" applyFont="1" applyAlignment="1">
      <alignment vertical="top"/>
    </xf>
    <xf numFmtId="164" fontId="0" fillId="0" borderId="0" xfId="0" applyNumberFormat="1" applyAlignment="1">
      <alignment vertical="top" wrapText="1"/>
    </xf>
    <xf numFmtId="164" fontId="0" fillId="0" borderId="0" xfId="0" applyNumberFormat="1" applyAlignment="1">
      <alignment vertical="top"/>
    </xf>
    <xf numFmtId="164" fontId="6" fillId="0" borderId="0" xfId="0" applyNumberFormat="1" applyFont="1" applyAlignment="1">
      <alignment vertical="top"/>
    </xf>
    <xf numFmtId="164" fontId="7" fillId="2" borderId="0" xfId="0" applyNumberFormat="1" applyFont="1" applyFill="1" applyAlignment="1">
      <alignment horizontal="left" vertical="top"/>
    </xf>
    <xf numFmtId="164" fontId="8" fillId="4" borderId="0" xfId="0" applyNumberFormat="1" applyFont="1" applyFill="1" applyAlignment="1">
      <alignment horizontal="center" vertical="top" wrapText="1"/>
    </xf>
    <xf numFmtId="164" fontId="8" fillId="4" borderId="0" xfId="0" applyNumberFormat="1" applyFont="1" applyFill="1" applyAlignment="1">
      <alignment horizontal="center" vertical="top"/>
    </xf>
    <xf numFmtId="164" fontId="11" fillId="3" borderId="0" xfId="0" applyNumberFormat="1" applyFont="1" applyFill="1" applyAlignment="1">
      <alignment horizontal="center" vertical="top" wrapText="1"/>
    </xf>
    <xf numFmtId="164" fontId="11" fillId="3" borderId="0" xfId="0" applyNumberFormat="1" applyFont="1" applyFill="1" applyAlignment="1">
      <alignment horizontal="center" vertical="top"/>
    </xf>
    <xf numFmtId="164" fontId="6" fillId="5" borderId="0" xfId="0" applyNumberFormat="1" applyFont="1" applyFill="1" applyAlignment="1">
      <alignment vertical="top"/>
    </xf>
    <xf numFmtId="164" fontId="0" fillId="4" borderId="0" xfId="0" applyNumberFormat="1" applyFill="1" applyAlignment="1">
      <alignment vertical="top"/>
    </xf>
    <xf numFmtId="164" fontId="12" fillId="0" borderId="0" xfId="0" applyNumberFormat="1" applyFont="1" applyAlignment="1">
      <alignment vertical="center"/>
    </xf>
    <xf numFmtId="164" fontId="10" fillId="0" borderId="0" xfId="0" applyNumberFormat="1" applyFont="1" applyAlignment="1">
      <alignment vertical="top"/>
    </xf>
    <xf numFmtId="164" fontId="9" fillId="0" borderId="0" xfId="0" applyNumberFormat="1" applyFont="1" applyAlignment="1">
      <alignment vertical="top"/>
    </xf>
    <xf numFmtId="164" fontId="13" fillId="2" borderId="1" xfId="0" applyNumberFormat="1" applyFont="1" applyFill="1" applyBorder="1" applyAlignment="1">
      <alignment horizontal="center" vertical="top" wrapText="1"/>
    </xf>
    <xf numFmtId="165" fontId="0" fillId="0" borderId="0" xfId="3" applyNumberFormat="1" applyFont="1" applyAlignment="1">
      <alignment vertical="top"/>
    </xf>
    <xf numFmtId="164" fontId="7" fillId="2" borderId="0" xfId="0" applyNumberFormat="1" applyFont="1" applyFill="1" applyAlignment="1">
      <alignment horizontal="left" vertical="center"/>
    </xf>
    <xf numFmtId="164" fontId="6" fillId="0" borderId="0" xfId="0" applyNumberFormat="1" applyFont="1" applyAlignment="1">
      <alignment vertical="top" wrapText="1"/>
    </xf>
    <xf numFmtId="164" fontId="15" fillId="0" borderId="0" xfId="0" applyNumberFormat="1" applyFont="1" applyAlignment="1">
      <alignment vertical="top"/>
    </xf>
    <xf numFmtId="164" fontId="0" fillId="0" borderId="0" xfId="4" applyNumberFormat="1" applyFont="1"/>
    <xf numFmtId="164" fontId="1" fillId="0" borderId="0" xfId="4" applyNumberFormat="1"/>
    <xf numFmtId="164" fontId="16" fillId="0" borderId="0" xfId="4" applyNumberFormat="1" applyFont="1"/>
    <xf numFmtId="164" fontId="1" fillId="0" borderId="0" xfId="4" applyNumberFormat="1" applyAlignment="1">
      <alignment vertical="center"/>
    </xf>
    <xf numFmtId="164" fontId="8" fillId="2" borderId="0" xfId="4" applyNumberFormat="1" applyFont="1" applyFill="1"/>
    <xf numFmtId="164" fontId="19" fillId="2" borderId="0" xfId="4" applyNumberFormat="1" applyFont="1" applyFill="1"/>
    <xf numFmtId="166" fontId="0" fillId="0" borderId="0" xfId="0" applyNumberFormat="1" applyAlignment="1">
      <alignment vertical="top"/>
    </xf>
    <xf numFmtId="166" fontId="12" fillId="0" borderId="0" xfId="0" applyNumberFormat="1" applyFont="1" applyAlignment="1">
      <alignment vertical="center"/>
    </xf>
    <xf numFmtId="164" fontId="8" fillId="4" borderId="0" xfId="0" applyNumberFormat="1" applyFont="1" applyFill="1" applyAlignment="1">
      <alignment horizontal="left" vertical="top" wrapText="1"/>
    </xf>
    <xf numFmtId="164" fontId="17" fillId="6" borderId="16" xfId="4" applyNumberFormat="1" applyFont="1" applyFill="1" applyBorder="1" applyAlignment="1">
      <alignment horizontal="center" vertical="center"/>
    </xf>
    <xf numFmtId="164" fontId="0" fillId="0" borderId="23" xfId="0" applyNumberFormat="1" applyBorder="1" applyAlignment="1">
      <alignment vertical="top"/>
    </xf>
    <xf numFmtId="164" fontId="0" fillId="0" borderId="23" xfId="0" applyNumberFormat="1" applyBorder="1" applyAlignment="1">
      <alignment vertical="top" wrapText="1"/>
    </xf>
    <xf numFmtId="164" fontId="17" fillId="6" borderId="32" xfId="4" applyNumberFormat="1" applyFont="1" applyFill="1" applyBorder="1" applyAlignment="1">
      <alignment horizontal="center" vertical="center"/>
    </xf>
    <xf numFmtId="164" fontId="22" fillId="0" borderId="0" xfId="4" applyNumberFormat="1" applyFont="1"/>
    <xf numFmtId="164" fontId="17" fillId="9" borderId="13" xfId="4" applyNumberFormat="1" applyFont="1" applyFill="1" applyBorder="1" applyAlignment="1">
      <alignment horizontal="center" wrapText="1"/>
    </xf>
    <xf numFmtId="164" fontId="0" fillId="0" borderId="37" xfId="0" applyNumberFormat="1" applyBorder="1" applyAlignment="1">
      <alignment vertical="top"/>
    </xf>
    <xf numFmtId="164" fontId="11" fillId="0" borderId="37" xfId="0" applyNumberFormat="1" applyFont="1" applyBorder="1" applyAlignment="1">
      <alignment vertical="top"/>
    </xf>
    <xf numFmtId="164" fontId="11" fillId="0" borderId="0" xfId="0" applyNumberFormat="1" applyFont="1" applyAlignment="1">
      <alignment vertical="top"/>
    </xf>
    <xf numFmtId="164" fontId="8" fillId="0" borderId="0" xfId="0" applyNumberFormat="1" applyFont="1" applyAlignment="1">
      <alignment horizontal="left" vertical="top" wrapText="1"/>
    </xf>
    <xf numFmtId="164" fontId="0" fillId="6" borderId="15" xfId="0" applyNumberFormat="1" applyFill="1" applyBorder="1" applyAlignment="1">
      <alignment vertical="top"/>
    </xf>
    <xf numFmtId="164" fontId="18" fillId="0" borderId="13" xfId="4" applyNumberFormat="1" applyFont="1" applyBorder="1" applyAlignment="1">
      <alignment horizontal="center" vertical="center"/>
    </xf>
    <xf numFmtId="164" fontId="18" fillId="0" borderId="33" xfId="4" applyNumberFormat="1" applyFont="1" applyBorder="1" applyAlignment="1">
      <alignment horizontal="center" vertical="center"/>
    </xf>
    <xf numFmtId="164" fontId="17" fillId="9" borderId="12" xfId="4" applyNumberFormat="1" applyFont="1" applyFill="1" applyBorder="1" applyAlignment="1">
      <alignment horizontal="center" wrapText="1"/>
    </xf>
    <xf numFmtId="164" fontId="18" fillId="0" borderId="21" xfId="4" applyNumberFormat="1" applyFont="1" applyBorder="1" applyAlignment="1">
      <alignment horizontal="center" vertical="center"/>
    </xf>
    <xf numFmtId="164" fontId="24" fillId="8" borderId="0" xfId="7" applyNumberFormat="1" applyFont="1"/>
    <xf numFmtId="164" fontId="25" fillId="0" borderId="35" xfId="4" applyNumberFormat="1" applyFont="1" applyBorder="1"/>
    <xf numFmtId="164" fontId="17" fillId="0" borderId="16" xfId="4" applyNumberFormat="1" applyFont="1" applyBorder="1" applyAlignment="1">
      <alignment horizontal="center" vertical="center"/>
    </xf>
    <xf numFmtId="164" fontId="17" fillId="0" borderId="32" xfId="4" applyNumberFormat="1" applyFont="1" applyBorder="1" applyAlignment="1">
      <alignment horizontal="center" vertical="center"/>
    </xf>
    <xf numFmtId="164" fontId="17" fillId="0" borderId="39" xfId="4" applyNumberFormat="1" applyFont="1" applyBorder="1" applyAlignment="1">
      <alignment horizontal="center" vertical="center"/>
    </xf>
    <xf numFmtId="164" fontId="17" fillId="0" borderId="17" xfId="4" applyNumberFormat="1" applyFont="1" applyBorder="1" applyAlignment="1">
      <alignment horizontal="center" vertical="center"/>
    </xf>
    <xf numFmtId="164" fontId="1" fillId="0" borderId="0" xfId="4" applyNumberFormat="1" applyAlignment="1">
      <alignment wrapText="1"/>
    </xf>
    <xf numFmtId="164" fontId="20" fillId="0" borderId="22" xfId="6" applyNumberFormat="1" applyFill="1" applyAlignment="1">
      <alignment horizontal="center" vertical="center"/>
    </xf>
    <xf numFmtId="164" fontId="2" fillId="4" borderId="0" xfId="0" applyNumberFormat="1" applyFont="1" applyFill="1" applyAlignment="1">
      <alignment horizontal="left" vertical="top" wrapText="1"/>
    </xf>
    <xf numFmtId="164" fontId="18" fillId="10" borderId="14" xfId="4" applyNumberFormat="1" applyFont="1" applyFill="1" applyBorder="1" applyAlignment="1">
      <alignment horizontal="center" vertical="center"/>
    </xf>
    <xf numFmtId="164" fontId="17" fillId="10" borderId="17" xfId="4" applyNumberFormat="1" applyFont="1" applyFill="1" applyBorder="1" applyAlignment="1">
      <alignment horizontal="center" vertical="center"/>
    </xf>
    <xf numFmtId="164" fontId="17" fillId="11" borderId="13" xfId="4" applyNumberFormat="1" applyFont="1" applyFill="1" applyBorder="1" applyAlignment="1">
      <alignment horizontal="center" wrapText="1"/>
    </xf>
    <xf numFmtId="164" fontId="17" fillId="11" borderId="11" xfId="4" applyNumberFormat="1" applyFont="1" applyFill="1" applyBorder="1" applyAlignment="1">
      <alignment horizontal="center" wrapText="1"/>
    </xf>
    <xf numFmtId="164" fontId="17" fillId="12" borderId="14" xfId="4" applyNumberFormat="1" applyFont="1" applyFill="1" applyBorder="1" applyAlignment="1">
      <alignment horizontal="center" wrapText="1"/>
    </xf>
    <xf numFmtId="164" fontId="2" fillId="2" borderId="13" xfId="0" applyNumberFormat="1" applyFont="1" applyFill="1" applyBorder="1" applyAlignment="1">
      <alignment horizontal="center" vertical="top"/>
    </xf>
    <xf numFmtId="164" fontId="2" fillId="2" borderId="0" xfId="0" applyNumberFormat="1" applyFont="1" applyFill="1" applyAlignment="1">
      <alignment horizontal="center" vertical="center" wrapText="1"/>
    </xf>
    <xf numFmtId="164" fontId="2" fillId="2" borderId="37" xfId="0" applyNumberFormat="1" applyFont="1" applyFill="1" applyBorder="1" applyAlignment="1">
      <alignment horizontal="center" vertical="center" wrapText="1"/>
    </xf>
    <xf numFmtId="164" fontId="2" fillId="13" borderId="13" xfId="0" applyNumberFormat="1" applyFont="1" applyFill="1" applyBorder="1" applyAlignment="1">
      <alignment horizontal="center" vertical="center" wrapText="1"/>
    </xf>
    <xf numFmtId="164" fontId="2" fillId="13" borderId="33" xfId="0" applyNumberFormat="1" applyFont="1" applyFill="1" applyBorder="1" applyAlignment="1">
      <alignment horizontal="center" vertical="center" wrapText="1"/>
    </xf>
    <xf numFmtId="164" fontId="2" fillId="13" borderId="40" xfId="0" applyNumberFormat="1" applyFont="1" applyFill="1" applyBorder="1" applyAlignment="1">
      <alignment horizontal="center" vertical="center" wrapText="1"/>
    </xf>
    <xf numFmtId="164" fontId="24" fillId="2" borderId="0" xfId="0" applyNumberFormat="1" applyFont="1" applyFill="1"/>
    <xf numFmtId="164" fontId="32" fillId="2" borderId="0" xfId="0" applyNumberFormat="1" applyFont="1" applyFill="1" applyAlignment="1">
      <alignment wrapText="1"/>
    </xf>
    <xf numFmtId="0" fontId="0" fillId="0" borderId="13" xfId="0" applyBorder="1" applyAlignment="1">
      <alignment wrapText="1"/>
    </xf>
    <xf numFmtId="0" fontId="2" fillId="2" borderId="13" xfId="0" applyFont="1" applyFill="1" applyBorder="1" applyAlignment="1">
      <alignment horizontal="center"/>
    </xf>
    <xf numFmtId="0" fontId="2" fillId="2" borderId="13" xfId="0" applyFont="1" applyFill="1" applyBorder="1" applyAlignment="1">
      <alignment horizontal="center" wrapText="1"/>
    </xf>
    <xf numFmtId="164" fontId="32" fillId="14" borderId="0" xfId="0" applyNumberFormat="1" applyFont="1" applyFill="1"/>
    <xf numFmtId="0" fontId="0" fillId="14" borderId="0" xfId="0" applyFill="1"/>
    <xf numFmtId="164" fontId="32" fillId="2" borderId="0" xfId="0" applyNumberFormat="1" applyFont="1" applyFill="1"/>
    <xf numFmtId="0" fontId="33" fillId="0" borderId="0" xfId="9" applyFont="1" applyAlignment="1"/>
    <xf numFmtId="0" fontId="0" fillId="0" borderId="13" xfId="0" applyBorder="1" applyAlignment="1">
      <alignment horizontal="left" wrapText="1"/>
    </xf>
    <xf numFmtId="164" fontId="0" fillId="0" borderId="13" xfId="0" applyNumberFormat="1" applyBorder="1" applyAlignment="1">
      <alignment horizontal="left" wrapText="1"/>
    </xf>
    <xf numFmtId="0" fontId="6" fillId="0" borderId="13" xfId="0" applyFont="1" applyBorder="1" applyAlignment="1">
      <alignment wrapText="1"/>
    </xf>
    <xf numFmtId="0" fontId="0" fillId="0" borderId="13" xfId="0" applyBorder="1" applyAlignment="1">
      <alignment horizontal="left"/>
    </xf>
    <xf numFmtId="0" fontId="0" fillId="0" borderId="13" xfId="0" applyBorder="1"/>
    <xf numFmtId="0" fontId="31" fillId="14" borderId="0" xfId="0" applyFont="1" applyFill="1"/>
    <xf numFmtId="0" fontId="0" fillId="14" borderId="0" xfId="0" applyFill="1" applyAlignment="1">
      <alignment wrapText="1"/>
    </xf>
    <xf numFmtId="0" fontId="30" fillId="3" borderId="13" xfId="0" applyFont="1" applyFill="1" applyBorder="1" applyAlignment="1">
      <alignment vertical="center"/>
    </xf>
    <xf numFmtId="0" fontId="30" fillId="3" borderId="13" xfId="8" applyFont="1" applyFill="1" applyBorder="1"/>
    <xf numFmtId="0" fontId="34" fillId="3" borderId="13" xfId="0" applyFont="1" applyFill="1" applyBorder="1"/>
    <xf numFmtId="164" fontId="0" fillId="0" borderId="13" xfId="0" applyNumberFormat="1" applyBorder="1" applyAlignment="1">
      <alignment horizontal="center" vertical="top" wrapText="1"/>
    </xf>
    <xf numFmtId="164" fontId="0" fillId="0" borderId="13" xfId="0" applyNumberFormat="1" applyBorder="1" applyAlignment="1">
      <alignment vertical="top" wrapText="1"/>
    </xf>
    <xf numFmtId="164" fontId="13" fillId="14" borderId="0" xfId="0" applyNumberFormat="1" applyFont="1" applyFill="1"/>
    <xf numFmtId="0" fontId="0" fillId="14" borderId="0" xfId="0" applyFill="1" applyAlignment="1">
      <alignment horizontal="left" vertical="center"/>
    </xf>
    <xf numFmtId="164" fontId="17" fillId="11" borderId="14" xfId="4" applyNumberFormat="1" applyFont="1" applyFill="1" applyBorder="1" applyAlignment="1">
      <alignment horizontal="center" wrapText="1"/>
    </xf>
    <xf numFmtId="164" fontId="18" fillId="0" borderId="14" xfId="4" applyNumberFormat="1" applyFont="1" applyBorder="1" applyAlignment="1">
      <alignment horizontal="center" vertical="center"/>
    </xf>
    <xf numFmtId="164" fontId="17" fillId="6" borderId="17" xfId="4" applyNumberFormat="1" applyFont="1" applyFill="1" applyBorder="1" applyAlignment="1">
      <alignment horizontal="center" vertical="center"/>
    </xf>
    <xf numFmtId="0" fontId="36" fillId="0" borderId="42" xfId="0" applyFont="1" applyBorder="1" applyAlignment="1">
      <alignment vertical="center"/>
    </xf>
    <xf numFmtId="0" fontId="37" fillId="0" borderId="43" xfId="0" applyFont="1" applyBorder="1" applyAlignment="1">
      <alignment vertical="center"/>
    </xf>
    <xf numFmtId="164" fontId="6" fillId="15" borderId="23" xfId="0" applyNumberFormat="1" applyFont="1" applyFill="1" applyBorder="1" applyAlignment="1">
      <alignment vertical="top"/>
    </xf>
    <xf numFmtId="164" fontId="6" fillId="15" borderId="0" xfId="0" applyNumberFormat="1" applyFont="1" applyFill="1" applyAlignment="1">
      <alignment vertical="top" wrapText="1"/>
    </xf>
    <xf numFmtId="164" fontId="6" fillId="15" borderId="0" xfId="0" applyNumberFormat="1" applyFont="1" applyFill="1" applyAlignment="1">
      <alignment vertical="top"/>
    </xf>
    <xf numFmtId="0" fontId="0" fillId="0" borderId="13" xfId="0" applyBorder="1" applyAlignment="1">
      <alignment vertical="center" wrapText="1"/>
    </xf>
    <xf numFmtId="164" fontId="0" fillId="0" borderId="13" xfId="0" applyNumberFormat="1" applyBorder="1" applyAlignment="1">
      <alignment wrapText="1"/>
    </xf>
    <xf numFmtId="164" fontId="7" fillId="2" borderId="0" xfId="0" applyNumberFormat="1" applyFont="1" applyFill="1" applyAlignment="1">
      <alignment horizontal="left" vertical="top" wrapText="1"/>
    </xf>
    <xf numFmtId="0" fontId="30" fillId="0" borderId="13" xfId="0" applyFont="1" applyBorder="1" applyAlignment="1">
      <alignment horizontal="center" vertical="center" wrapText="1"/>
    </xf>
    <xf numFmtId="0" fontId="0" fillId="0" borderId="13" xfId="0" applyBorder="1" applyAlignment="1">
      <alignment vertical="top" wrapText="1"/>
    </xf>
    <xf numFmtId="0" fontId="0" fillId="0" borderId="13" xfId="0" quotePrefix="1" applyBorder="1" applyAlignment="1">
      <alignment vertical="top" wrapText="1"/>
    </xf>
    <xf numFmtId="0" fontId="35" fillId="0" borderId="13" xfId="0" applyFont="1" applyBorder="1" applyAlignment="1">
      <alignment wrapText="1"/>
    </xf>
    <xf numFmtId="164" fontId="2" fillId="2" borderId="13" xfId="0" applyNumberFormat="1" applyFont="1" applyFill="1" applyBorder="1" applyAlignment="1">
      <alignment horizontal="center" vertical="center" wrapText="1"/>
    </xf>
    <xf numFmtId="0" fontId="31" fillId="0" borderId="0" xfId="0" applyFont="1" applyAlignment="1">
      <alignment vertical="top" wrapText="1"/>
    </xf>
    <xf numFmtId="0" fontId="0" fillId="14" borderId="0" xfId="0" applyFill="1" applyAlignment="1">
      <alignment horizontal="left"/>
    </xf>
    <xf numFmtId="0" fontId="4" fillId="0" borderId="13" xfId="0" applyFont="1" applyBorder="1" applyAlignment="1">
      <alignment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164" fontId="11" fillId="3" borderId="8" xfId="0" applyNumberFormat="1" applyFont="1" applyFill="1" applyBorder="1" applyAlignment="1">
      <alignment horizontal="center" vertical="top"/>
    </xf>
    <xf numFmtId="164" fontId="11" fillId="3" borderId="9" xfId="0" applyNumberFormat="1" applyFont="1" applyFill="1" applyBorder="1" applyAlignment="1">
      <alignment horizontal="center" vertical="top"/>
    </xf>
    <xf numFmtId="164" fontId="11" fillId="3" borderId="10" xfId="0" applyNumberFormat="1" applyFont="1" applyFill="1" applyBorder="1" applyAlignment="1">
      <alignment horizontal="center" vertical="top"/>
    </xf>
    <xf numFmtId="164" fontId="0" fillId="0" borderId="24" xfId="0" applyNumberFormat="1" applyBorder="1" applyAlignment="1">
      <alignment horizontal="left" vertical="top" wrapText="1"/>
    </xf>
    <xf numFmtId="164" fontId="0" fillId="0" borderId="25" xfId="0" applyNumberFormat="1" applyBorder="1" applyAlignment="1">
      <alignment horizontal="left" vertical="top" wrapText="1"/>
    </xf>
    <xf numFmtId="164" fontId="0" fillId="0" borderId="26" xfId="0" applyNumberFormat="1" applyBorder="1" applyAlignment="1">
      <alignment horizontal="left" vertical="top" wrapText="1"/>
    </xf>
    <xf numFmtId="164" fontId="0" fillId="0" borderId="27" xfId="0" applyNumberFormat="1" applyBorder="1" applyAlignment="1">
      <alignment horizontal="left" vertical="top" wrapText="1"/>
    </xf>
    <xf numFmtId="164" fontId="0" fillId="0" borderId="0" xfId="0" applyNumberFormat="1" applyAlignment="1">
      <alignment horizontal="left" vertical="top" wrapText="1"/>
    </xf>
    <xf numFmtId="164" fontId="0" fillId="0" borderId="28" xfId="0" applyNumberFormat="1" applyBorder="1" applyAlignment="1">
      <alignment horizontal="left" vertical="top" wrapText="1"/>
    </xf>
    <xf numFmtId="164" fontId="0" fillId="0" borderId="29" xfId="0" applyNumberFormat="1" applyBorder="1" applyAlignment="1">
      <alignment horizontal="left" vertical="top" wrapText="1"/>
    </xf>
    <xf numFmtId="164" fontId="0" fillId="0" borderId="30" xfId="0" applyNumberFormat="1" applyBorder="1" applyAlignment="1">
      <alignment horizontal="left" vertical="top" wrapText="1"/>
    </xf>
    <xf numFmtId="164" fontId="0" fillId="0" borderId="31" xfId="0" applyNumberFormat="1" applyBorder="1" applyAlignment="1">
      <alignment horizontal="left" vertical="top" wrapText="1"/>
    </xf>
    <xf numFmtId="164" fontId="8" fillId="4" borderId="8" xfId="0" applyNumberFormat="1" applyFont="1" applyFill="1" applyBorder="1" applyAlignment="1">
      <alignment horizontal="center" vertical="top"/>
    </xf>
    <xf numFmtId="164" fontId="8" fillId="4" borderId="9" xfId="0" applyNumberFormat="1" applyFont="1" applyFill="1" applyBorder="1" applyAlignment="1">
      <alignment horizontal="center" vertical="top"/>
    </xf>
    <xf numFmtId="164" fontId="8" fillId="4" borderId="10" xfId="0" applyNumberFormat="1" applyFont="1" applyFill="1" applyBorder="1" applyAlignment="1">
      <alignment horizontal="center" vertical="top"/>
    </xf>
    <xf numFmtId="0" fontId="30" fillId="0" borderId="13" xfId="0" applyFont="1" applyBorder="1" applyAlignment="1">
      <alignment horizontal="center" vertical="center" wrapText="1"/>
    </xf>
    <xf numFmtId="0" fontId="30" fillId="0" borderId="13" xfId="0" applyFont="1" applyBorder="1" applyAlignment="1">
      <alignment horizontal="center" vertical="center"/>
    </xf>
    <xf numFmtId="0" fontId="0" fillId="0" borderId="13" xfId="0" applyFont="1" applyBorder="1" applyAlignment="1">
      <alignment horizontal="left" vertical="center" wrapText="1"/>
    </xf>
    <xf numFmtId="0" fontId="6" fillId="0" borderId="13" xfId="0" applyFont="1" applyBorder="1" applyAlignment="1">
      <alignment horizontal="left" vertical="center" wrapText="1"/>
    </xf>
    <xf numFmtId="0" fontId="0" fillId="0" borderId="33" xfId="0" quotePrefix="1" applyBorder="1" applyAlignment="1">
      <alignment horizontal="left" vertical="top" wrapText="1"/>
    </xf>
    <xf numFmtId="0" fontId="0" fillId="0" borderId="41" xfId="0" quotePrefix="1" applyBorder="1" applyAlignment="1">
      <alignment horizontal="left" vertical="top" wrapText="1"/>
    </xf>
    <xf numFmtId="0" fontId="0" fillId="0" borderId="15" xfId="0" applyBorder="1" applyAlignment="1">
      <alignment horizontal="left" vertical="top" wrapText="1"/>
    </xf>
    <xf numFmtId="0" fontId="0" fillId="0" borderId="0" xfId="0" applyAlignment="1">
      <alignment horizontal="left" vertical="top" wrapText="1"/>
    </xf>
    <xf numFmtId="0" fontId="0" fillId="0" borderId="44" xfId="0" applyBorder="1" applyAlignment="1">
      <alignment horizontal="left" vertical="top" wrapText="1"/>
    </xf>
    <xf numFmtId="164" fontId="17" fillId="0" borderId="18" xfId="4" applyNumberFormat="1" applyFont="1" applyBorder="1" applyAlignment="1">
      <alignment horizontal="center"/>
    </xf>
    <xf numFmtId="164" fontId="17" fillId="0" borderId="19" xfId="4" applyNumberFormat="1" applyFont="1" applyBorder="1" applyAlignment="1">
      <alignment horizontal="center"/>
    </xf>
    <xf numFmtId="164" fontId="17" fillId="0" borderId="20" xfId="4" applyNumberFormat="1" applyFont="1" applyBorder="1" applyAlignment="1">
      <alignment horizontal="center"/>
    </xf>
    <xf numFmtId="164" fontId="17" fillId="0" borderId="34" xfId="4" applyNumberFormat="1" applyFont="1" applyBorder="1" applyAlignment="1">
      <alignment horizontal="center"/>
    </xf>
    <xf numFmtId="164" fontId="17" fillId="0" borderId="35" xfId="4" applyNumberFormat="1" applyFont="1" applyBorder="1" applyAlignment="1">
      <alignment horizontal="center"/>
    </xf>
    <xf numFmtId="164" fontId="17" fillId="0" borderId="36" xfId="4" applyNumberFormat="1" applyFont="1" applyBorder="1" applyAlignment="1">
      <alignment horizontal="center"/>
    </xf>
    <xf numFmtId="164" fontId="25" fillId="0" borderId="35" xfId="4" applyNumberFormat="1" applyFont="1" applyBorder="1" applyAlignment="1">
      <alignment horizontal="center"/>
    </xf>
  </cellXfs>
  <cellStyles count="10">
    <cellStyle name="Accent2" xfId="7" builtinId="33"/>
    <cellStyle name="Calculation" xfId="6" builtinId="22"/>
    <cellStyle name="Comma 2" xfId="5" xr:uid="{D78DFC0C-2E52-428D-8B65-67EA1C1660EC}"/>
    <cellStyle name="Explanatory Text" xfId="9" builtinId="53"/>
    <cellStyle name="Heading 3" xfId="8" builtinId="18"/>
    <cellStyle name="Normal" xfId="0" builtinId="0"/>
    <cellStyle name="Normal 10" xfId="1" xr:uid="{00000000-0005-0000-0000-000002000000}"/>
    <cellStyle name="Normal 2" xfId="4" xr:uid="{32FE150A-90BC-4EF7-87F4-8AE7A9A3094E}"/>
    <cellStyle name="Normal 6" xfId="2" xr:uid="{00000000-0005-0000-0000-000003000000}"/>
    <cellStyle name="Percent" xfId="3" builtinId="5"/>
  </cellStyles>
  <dxfs count="0"/>
  <tableStyles count="0" defaultTableStyle="TableStyleMedium2" defaultPivotStyle="PivotStyleLight16"/>
  <colors>
    <mruColors>
      <color rgb="FF0087B2"/>
      <color rgb="FFB2DBE8"/>
      <color rgb="FFC44F98"/>
      <color rgb="FFFA7D00"/>
      <color rgb="FF00CC99"/>
      <color rgb="FF12EE31"/>
      <color rgb="FF00FF00"/>
      <color rgb="FF7FC3D8"/>
      <color rgb="FF5CD4B5"/>
      <color rgb="FF77B8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123825</xdr:colOff>
      <xdr:row>0</xdr:row>
      <xdr:rowOff>410548</xdr:rowOff>
    </xdr:from>
    <xdr:to>
      <xdr:col>19</xdr:col>
      <xdr:colOff>250533</xdr:colOff>
      <xdr:row>0</xdr:row>
      <xdr:rowOff>2045566</xdr:rowOff>
    </xdr:to>
    <xdr:pic>
      <xdr:nvPicPr>
        <xdr:cNvPr id="6" name="Picture 5">
          <a:extLst>
            <a:ext uri="{FF2B5EF4-FFF2-40B4-BE49-F238E27FC236}">
              <a16:creationId xmlns:a16="http://schemas.microsoft.com/office/drawing/2014/main" id="{462A4BAA-3C3B-4294-9ABA-624CE32F83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079105" y="410548"/>
          <a:ext cx="4393908" cy="1635018"/>
        </a:xfrm>
        <a:prstGeom prst="rect">
          <a:avLst/>
        </a:prstGeom>
        <a:ln>
          <a:noFill/>
        </a:ln>
      </xdr:spPr>
    </xdr:pic>
    <xdr:clientData/>
  </xdr:twoCellAnchor>
  <xdr:oneCellAnchor>
    <xdr:from>
      <xdr:col>0</xdr:col>
      <xdr:colOff>237117</xdr:colOff>
      <xdr:row>0</xdr:row>
      <xdr:rowOff>177501</xdr:rowOff>
    </xdr:from>
    <xdr:ext cx="6499860" cy="2019300"/>
    <xdr:sp macro="" textlink="">
      <xdr:nvSpPr>
        <xdr:cNvPr id="7" name="TextBox 6">
          <a:extLst>
            <a:ext uri="{FF2B5EF4-FFF2-40B4-BE49-F238E27FC236}">
              <a16:creationId xmlns:a16="http://schemas.microsoft.com/office/drawing/2014/main" id="{CF365EBD-189F-4FC3-BE1C-9F47F9B3331E}"/>
            </a:ext>
          </a:extLst>
        </xdr:cNvPr>
        <xdr:cNvSpPr txBox="1"/>
      </xdr:nvSpPr>
      <xdr:spPr>
        <a:xfrm>
          <a:off x="237117" y="177501"/>
          <a:ext cx="6499860" cy="20193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noAutofit/>
        </a:bodyPr>
        <a:lstStyle/>
        <a:p>
          <a:r>
            <a:rPr lang="en-GB" sz="3200">
              <a:solidFill>
                <a:schemeClr val="bg1"/>
              </a:solidFill>
              <a:latin typeface="Arial" panose="020B0604020202020204" pitchFamily="34" charset="0"/>
              <a:cs typeface="Arial" panose="020B0604020202020204" pitchFamily="34" charset="0"/>
            </a:rPr>
            <a:t>APP scams: Measure 1</a:t>
          </a:r>
        </a:p>
        <a:p>
          <a:endParaRPr lang="en-GB" sz="3200" u="none" baseline="0">
            <a:solidFill>
              <a:schemeClr val="bg1"/>
            </a:solidFill>
            <a:latin typeface="Arial" panose="020B0604020202020204" pitchFamily="34" charset="0"/>
            <a:cs typeface="Arial" panose="020B0604020202020204" pitchFamily="34" charset="0"/>
          </a:endParaRPr>
        </a:p>
        <a:p>
          <a:r>
            <a:rPr lang="en-GB" sz="3200" u="none" baseline="0">
              <a:solidFill>
                <a:schemeClr val="bg1"/>
              </a:solidFill>
              <a:latin typeface="Arial" panose="020B0604020202020204" pitchFamily="34" charset="0"/>
              <a:cs typeface="Arial" panose="020B0604020202020204" pitchFamily="34" charset="0"/>
            </a:rPr>
            <a:t>Data collection template</a:t>
          </a:r>
        </a:p>
        <a:p>
          <a:r>
            <a:rPr lang="en-GB" sz="3200" i="1" u="none" baseline="0">
              <a:solidFill>
                <a:schemeClr val="bg1"/>
              </a:solidFill>
              <a:latin typeface="Arial" panose="020B0604020202020204" pitchFamily="34" charset="0"/>
              <a:cs typeface="Arial" panose="020B0604020202020204" pitchFamily="34" charset="0"/>
            </a:rPr>
            <a:t>March 2023</a:t>
          </a:r>
          <a:endParaRPr lang="en-GB" sz="3200" i="1" u="none">
            <a:solidFill>
              <a:schemeClr val="bg1"/>
            </a:solidFill>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464341</xdr:colOff>
      <xdr:row>2</xdr:row>
      <xdr:rowOff>130969</xdr:rowOff>
    </xdr:from>
    <xdr:to>
      <xdr:col>19</xdr:col>
      <xdr:colOff>226217</xdr:colOff>
      <xdr:row>10</xdr:row>
      <xdr:rowOff>369094</xdr:rowOff>
    </xdr:to>
    <xdr:sp macro="" textlink="">
      <xdr:nvSpPr>
        <xdr:cNvPr id="2" name="TextBox 1">
          <a:extLst>
            <a:ext uri="{FF2B5EF4-FFF2-40B4-BE49-F238E27FC236}">
              <a16:creationId xmlns:a16="http://schemas.microsoft.com/office/drawing/2014/main" id="{F78BB2F1-7DDD-446C-A585-60F67028A951}"/>
            </a:ext>
          </a:extLst>
        </xdr:cNvPr>
        <xdr:cNvSpPr txBox="1"/>
      </xdr:nvSpPr>
      <xdr:spPr>
        <a:xfrm>
          <a:off x="14394654" y="511969"/>
          <a:ext cx="5226844"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a:t>
          </a:r>
        </a:p>
        <a:p>
          <a:endParaRPr lang="en-GB" sz="1100" b="1"/>
        </a:p>
        <a:p>
          <a:r>
            <a:rPr lang="en-GB" sz="1100" b="1"/>
            <a:t>‘Value Recovered’, at column E here, is irrelevant to Metric A calculation (since for Metric A we are only interested in how much the consumer is ‘out of pocket’). However, we still require this column to be completed – because it serves as a control total to the Metric C Value calculation/sheet.</a:t>
          </a:r>
        </a:p>
        <a:p>
          <a:endParaRPr lang="en-GB" sz="1100" b="1"/>
        </a:p>
        <a:p>
          <a:r>
            <a:rPr lang="en-GB" sz="1100" b="1"/>
            <a:t>Please refer to the results page to see the destinations for each of the metrics in the half-year tabs.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140805</xdr:colOff>
      <xdr:row>0</xdr:row>
      <xdr:rowOff>377686</xdr:rowOff>
    </xdr:from>
    <xdr:to>
      <xdr:col>12</xdr:col>
      <xdr:colOff>64605</xdr:colOff>
      <xdr:row>14</xdr:row>
      <xdr:rowOff>74543</xdr:rowOff>
    </xdr:to>
    <xdr:sp macro="" textlink="">
      <xdr:nvSpPr>
        <xdr:cNvPr id="2" name="TextBox 1">
          <a:extLst>
            <a:ext uri="{FF2B5EF4-FFF2-40B4-BE49-F238E27FC236}">
              <a16:creationId xmlns:a16="http://schemas.microsoft.com/office/drawing/2014/main" id="{55488A55-4BC1-4ED8-AC64-51FB498469CF}"/>
            </a:ext>
          </a:extLst>
        </xdr:cNvPr>
        <xdr:cNvSpPr txBox="1"/>
      </xdr:nvSpPr>
      <xdr:spPr>
        <a:xfrm>
          <a:off x="11496262" y="377686"/>
          <a:ext cx="3352800" cy="255435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Description:</a:t>
          </a:r>
        </a:p>
        <a:p>
          <a:endParaRPr lang="en-GB" sz="1100" b="1"/>
        </a:p>
        <a:p>
          <a:r>
            <a:rPr lang="en-GB" sz="1100" b="1"/>
            <a:t>Identified receiving</a:t>
          </a:r>
          <a:r>
            <a:rPr lang="en-GB" sz="1100" b="1" baseline="0"/>
            <a:t> PSP: Direction 6.2(b)</a:t>
          </a:r>
        </a:p>
        <a:p>
          <a:endParaRPr lang="en-GB" sz="1100" b="1" baseline="0"/>
        </a:p>
        <a:p>
          <a:r>
            <a:rPr lang="en-GB" sz="1100" b="1" baseline="0"/>
            <a:t>APP scam receipt total: Direction 6.2(c)</a:t>
          </a:r>
        </a:p>
        <a:p>
          <a:endParaRPr lang="en-GB" sz="1100" b="1" baseline="0"/>
        </a:p>
        <a:p>
          <a:r>
            <a:rPr lang="en-GB" sz="1100" b="1" baseline="0"/>
            <a:t>Recovery total: Direction 6.2(d)</a:t>
          </a:r>
        </a:p>
        <a:p>
          <a:endParaRPr lang="en-GB" sz="1100" b="1" baseline="0"/>
        </a:p>
        <a:p>
          <a:r>
            <a:rPr lang="en-GB" sz="1100" b="1" baseline="0"/>
            <a:t>Consumer payment total: Direction 6.2(e)</a:t>
          </a:r>
        </a:p>
        <a:p>
          <a:endParaRPr lang="en-GB" sz="1100" b="1" baseline="0"/>
        </a:p>
        <a:p>
          <a:r>
            <a:rPr lang="en-GB" sz="1100" b="1" baseline="0"/>
            <a:t>Fraud receipts: Proportion of receipts that are APP Scams: Direction 8.1(a)</a:t>
          </a:r>
        </a:p>
        <a:p>
          <a:r>
            <a:rPr lang="en-GB" sz="1100" b="1" baseline="0"/>
            <a:t>[Units per £m consumer payments received)</a:t>
          </a:r>
          <a:endParaRPr lang="en-GB" sz="1100" b="1"/>
        </a:p>
      </xdr:txBody>
    </xdr:sp>
    <xdr:clientData/>
  </xdr:twoCellAnchor>
  <xdr:twoCellAnchor>
    <xdr:from>
      <xdr:col>6</xdr:col>
      <xdr:colOff>165652</xdr:colOff>
      <xdr:row>14</xdr:row>
      <xdr:rowOff>157370</xdr:rowOff>
    </xdr:from>
    <xdr:to>
      <xdr:col>12</xdr:col>
      <xdr:colOff>49696</xdr:colOff>
      <xdr:row>30</xdr:row>
      <xdr:rowOff>165652</xdr:rowOff>
    </xdr:to>
    <xdr:sp macro="" textlink="">
      <xdr:nvSpPr>
        <xdr:cNvPr id="3" name="TextBox 2">
          <a:extLst>
            <a:ext uri="{FF2B5EF4-FFF2-40B4-BE49-F238E27FC236}">
              <a16:creationId xmlns:a16="http://schemas.microsoft.com/office/drawing/2014/main" id="{5F87CC93-816F-490D-8A0F-5443D1C156C1}"/>
            </a:ext>
          </a:extLst>
        </xdr:cNvPr>
        <xdr:cNvSpPr txBox="1"/>
      </xdr:nvSpPr>
      <xdr:spPr>
        <a:xfrm>
          <a:off x="11521109" y="3014870"/>
          <a:ext cx="3313044" cy="305628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a:t>
          </a:r>
        </a:p>
        <a:p>
          <a:r>
            <a:rPr lang="en-GB" sz="1100" b="1"/>
            <a:t>Everything to the right of the red line is presented for information only. No requirement upon directed PSP to complete any data – these fields are simply calculated based on the data to the left. To check results for receiving PSP, please drag down from cell H27 to view additional results. The</a:t>
          </a:r>
          <a:r>
            <a:rPr lang="en-GB" sz="1100" b="1" baseline="0"/>
            <a:t> s</a:t>
          </a:r>
          <a:r>
            <a:rPr lang="en-GB" sz="1100" b="1"/>
            <a:t>ame can be done on the results tab.</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172053</xdr:colOff>
      <xdr:row>0</xdr:row>
      <xdr:rowOff>174688</xdr:rowOff>
    </xdr:from>
    <xdr:to>
      <xdr:col>10</xdr:col>
      <xdr:colOff>364285</xdr:colOff>
      <xdr:row>13</xdr:row>
      <xdr:rowOff>62045</xdr:rowOff>
    </xdr:to>
    <xdr:sp macro="" textlink="">
      <xdr:nvSpPr>
        <xdr:cNvPr id="3" name="TextBox 2">
          <a:extLst>
            <a:ext uri="{FF2B5EF4-FFF2-40B4-BE49-F238E27FC236}">
              <a16:creationId xmlns:a16="http://schemas.microsoft.com/office/drawing/2014/main" id="{10241140-53CA-48F7-B93C-7EDFB883CAF7}"/>
            </a:ext>
          </a:extLst>
        </xdr:cNvPr>
        <xdr:cNvSpPr txBox="1"/>
      </xdr:nvSpPr>
      <xdr:spPr>
        <a:xfrm>
          <a:off x="11718010" y="174688"/>
          <a:ext cx="3356188" cy="255435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Description:</a:t>
          </a:r>
        </a:p>
        <a:p>
          <a:endParaRPr lang="en-GB" sz="1100" b="1"/>
        </a:p>
        <a:p>
          <a:r>
            <a:rPr lang="en-GB" sz="1100" b="1"/>
            <a:t>Identified receiving</a:t>
          </a:r>
          <a:r>
            <a:rPr lang="en-GB" sz="1100" b="1" baseline="0"/>
            <a:t> PSP: Direction 6.2(b)</a:t>
          </a:r>
        </a:p>
        <a:p>
          <a:endParaRPr lang="en-GB" sz="1100" b="1" baseline="0"/>
        </a:p>
        <a:p>
          <a:r>
            <a:rPr lang="en-GB" sz="1100" b="1" baseline="0"/>
            <a:t>Complete recovery total: Direction 6.2(d)</a:t>
          </a:r>
        </a:p>
        <a:p>
          <a:endParaRPr lang="en-GB" sz="1100" b="1" baseline="0"/>
        </a:p>
        <a:p>
          <a:r>
            <a:rPr lang="en-GB" sz="1100" b="1" baseline="0"/>
            <a:t>Partial recovery total: Direction 6.2(d) </a:t>
          </a:r>
        </a:p>
        <a:p>
          <a:r>
            <a:rPr lang="en-GB" sz="1100" b="1" baseline="0"/>
            <a:t>[For information only. Not part of calculation]</a:t>
          </a:r>
        </a:p>
        <a:p>
          <a:endParaRPr lang="en-GB" sz="1100" b="1" baseline="0"/>
        </a:p>
        <a:p>
          <a:r>
            <a:rPr lang="en-GB" sz="1100" b="1" baseline="0"/>
            <a:t>Consumer payment total: Direction 6.2(e)</a:t>
          </a:r>
        </a:p>
        <a:p>
          <a:endParaRPr lang="en-GB" sz="1100" b="1" baseline="0"/>
        </a:p>
        <a:p>
          <a:r>
            <a:rPr lang="en-GB" sz="1100" b="1" baseline="0"/>
            <a:t>Fraud receipts: Proportion of Receipts that are APP scams: Direction 8.1(a)</a:t>
          </a:r>
        </a:p>
        <a:p>
          <a:r>
            <a:rPr lang="en-GB" sz="1100" b="1" baseline="0"/>
            <a:t>[Units per £m consumer payments received)</a:t>
          </a:r>
          <a:endParaRPr lang="en-GB" sz="1100" b="1"/>
        </a:p>
      </xdr:txBody>
    </xdr:sp>
    <xdr:clientData/>
  </xdr:twoCellAnchor>
  <xdr:twoCellAnchor>
    <xdr:from>
      <xdr:col>4</xdr:col>
      <xdr:colOff>163771</xdr:colOff>
      <xdr:row>13</xdr:row>
      <xdr:rowOff>135910</xdr:rowOff>
    </xdr:from>
    <xdr:to>
      <xdr:col>10</xdr:col>
      <xdr:colOff>362930</xdr:colOff>
      <xdr:row>24</xdr:row>
      <xdr:rowOff>76200</xdr:rowOff>
    </xdr:to>
    <xdr:sp macro="" textlink="">
      <xdr:nvSpPr>
        <xdr:cNvPr id="4" name="TextBox 3">
          <a:extLst>
            <a:ext uri="{FF2B5EF4-FFF2-40B4-BE49-F238E27FC236}">
              <a16:creationId xmlns:a16="http://schemas.microsoft.com/office/drawing/2014/main" id="{8F3A9203-E15C-49B2-9D6C-A1A8E60E340E}"/>
            </a:ext>
          </a:extLst>
        </xdr:cNvPr>
        <xdr:cNvSpPr txBox="1"/>
      </xdr:nvSpPr>
      <xdr:spPr>
        <a:xfrm>
          <a:off x="9178231" y="2696230"/>
          <a:ext cx="3445279" cy="195197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a:t>
          </a: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Include payment volume data for all receiving PSPs even when fraud is zero.</a:t>
          </a:r>
          <a:endParaRPr lang="en-GB">
            <a:effectLst/>
          </a:endParaRPr>
        </a:p>
        <a:p>
          <a:endParaRPr lang="en-GB" sz="1100" b="1"/>
        </a:p>
        <a:p>
          <a:r>
            <a:rPr lang="en-GB" sz="1100" b="1"/>
            <a:t>Everything to the right of the red line is presented for information only. No requirement upon directed PSP to complete any data – these fields are simply calculated based on the data to the left. To check results for receiving PSP, please drag down from cell H27 to view additional results. The</a:t>
          </a:r>
          <a:r>
            <a:rPr lang="en-GB" sz="1100" b="1" baseline="0"/>
            <a:t> s</a:t>
          </a:r>
          <a:r>
            <a:rPr lang="en-GB" sz="1100" b="1"/>
            <a:t>ame can be done on the results tab.</a:t>
          </a:r>
        </a:p>
        <a:p>
          <a:endParaRPr lang="en-GB"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7"/>
  <sheetViews>
    <sheetView zoomScale="70" zoomScaleNormal="70" workbookViewId="0">
      <selection activeCell="AF13" sqref="AF13"/>
    </sheetView>
  </sheetViews>
  <sheetFormatPr defaultRowHeight="15" x14ac:dyDescent="0.25"/>
  <cols>
    <col min="2" max="2" width="9.140625" customWidth="1"/>
  </cols>
  <sheetData>
    <row r="1" spans="1:20" ht="192.75" customHeight="1" thickBot="1" x14ac:dyDescent="0.3">
      <c r="A1" s="1"/>
      <c r="B1" s="2"/>
      <c r="C1" s="2"/>
      <c r="D1" s="2"/>
      <c r="E1" s="2"/>
      <c r="F1" s="2"/>
      <c r="G1" s="2"/>
      <c r="H1" s="2"/>
      <c r="I1" s="2"/>
      <c r="J1" s="2"/>
      <c r="K1" s="2"/>
      <c r="L1" s="2"/>
      <c r="M1" s="2"/>
      <c r="N1" s="2"/>
      <c r="O1" s="2"/>
      <c r="P1" s="2"/>
      <c r="Q1" s="2"/>
      <c r="R1" s="2"/>
      <c r="S1" s="2"/>
      <c r="T1" s="3"/>
    </row>
    <row r="4" spans="1:20" ht="15.75" thickBot="1" x14ac:dyDescent="0.3"/>
    <row r="5" spans="1:20" ht="15.75" thickBot="1" x14ac:dyDescent="0.3">
      <c r="B5" s="12" t="s">
        <v>0</v>
      </c>
      <c r="C5" s="10"/>
      <c r="D5" s="11"/>
      <c r="E5" s="13"/>
      <c r="F5" s="19"/>
      <c r="G5" s="14"/>
    </row>
    <row r="6" spans="1:20" ht="15.75" thickBot="1" x14ac:dyDescent="0.3">
      <c r="B6" s="127" t="s">
        <v>1</v>
      </c>
      <c r="C6" s="128"/>
      <c r="D6" s="11"/>
      <c r="E6" s="13" t="s">
        <v>2</v>
      </c>
      <c r="F6" s="20"/>
      <c r="G6" s="15"/>
    </row>
    <row r="7" spans="1:20" ht="15.75" thickBot="1" x14ac:dyDescent="0.3">
      <c r="B7" s="9" t="s">
        <v>3</v>
      </c>
      <c r="C7" s="16"/>
      <c r="D7" s="17"/>
      <c r="E7" s="9">
        <v>1.4</v>
      </c>
      <c r="F7" s="21"/>
      <c r="G7" s="18"/>
    </row>
  </sheetData>
  <mergeCells count="1">
    <mergeCell ref="B6:C6"/>
  </mergeCells>
  <pageMargins left="0.70866141732283472" right="0.70866141732283472" top="0.74803149606299213" bottom="0.74803149606299213" header="0.31496062992125984" footer="0.31496062992125984"/>
  <pageSetup paperSize="9" scale="55" orientation="landscape" r:id="rId1"/>
  <headerFooter>
    <oddHeader>&amp;CUnrestricted</oddHeader>
    <oddFooter>&amp;L&amp;F&amp;CPage &amp;P&amp;R&amp;D&amp;T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8CECF-B5A0-48E2-81FE-5C4FD2E8CD4C}">
  <sheetPr codeName="Sheet26">
    <tabColor rgb="FF00B0F0"/>
    <pageSetUpPr fitToPage="1"/>
  </sheetPr>
  <dimension ref="A1:J37"/>
  <sheetViews>
    <sheetView zoomScale="90" zoomScaleNormal="90" workbookViewId="0">
      <selection activeCell="I34" sqref="I34"/>
    </sheetView>
  </sheetViews>
  <sheetFormatPr defaultRowHeight="15" x14ac:dyDescent="0.25"/>
  <cols>
    <col min="1" max="1" width="59.42578125" style="42" bestFit="1" customWidth="1"/>
    <col min="2" max="4" width="11.5703125" style="42" customWidth="1"/>
    <col min="5" max="5" width="11.42578125" style="42" customWidth="1"/>
    <col min="6" max="6" width="11.85546875" style="42" bestFit="1" customWidth="1"/>
    <col min="7" max="7" width="14.140625" style="42" customWidth="1"/>
    <col min="8" max="8" width="12.140625" style="42" customWidth="1"/>
    <col min="9" max="9" width="14.5703125" style="42" customWidth="1"/>
    <col min="10" max="10" width="12.28515625" style="42" customWidth="1"/>
    <col min="11" max="229" width="9.140625" style="42"/>
    <col min="230" max="230" width="45.5703125" style="42" bestFit="1" customWidth="1"/>
    <col min="231" max="231" width="0.5703125" style="42" customWidth="1"/>
    <col min="232" max="232" width="14.42578125" style="42" customWidth="1"/>
    <col min="233" max="233" width="0.5703125" style="42" customWidth="1"/>
    <col min="234" max="234" width="14.42578125" style="42" customWidth="1"/>
    <col min="235" max="235" width="0.5703125" style="42" customWidth="1"/>
    <col min="236" max="236" width="14.42578125" style="42" customWidth="1"/>
    <col min="237" max="237" width="0.5703125" style="42" customWidth="1"/>
    <col min="238" max="238" width="14.42578125" style="42" customWidth="1"/>
    <col min="239" max="239" width="0.5703125" style="42" customWidth="1"/>
    <col min="240" max="240" width="14.42578125" style="42" customWidth="1"/>
    <col min="241" max="241" width="0.5703125" style="42" customWidth="1"/>
    <col min="242" max="242" width="14.42578125" style="42" customWidth="1"/>
    <col min="243" max="243" width="3.5703125" style="42" customWidth="1"/>
    <col min="244" max="244" width="0.5703125" style="42" customWidth="1"/>
    <col min="245" max="245" width="14.42578125" style="42" customWidth="1"/>
    <col min="246" max="246" width="0.5703125" style="42" customWidth="1"/>
    <col min="247" max="247" width="14.42578125" style="42" customWidth="1"/>
    <col min="248" max="248" width="0.5703125" style="42" customWidth="1"/>
    <col min="249" max="249" width="14.42578125" style="42" customWidth="1"/>
    <col min="250" max="250" width="0.5703125" style="42" customWidth="1"/>
    <col min="251" max="251" width="14.42578125" style="42" customWidth="1"/>
    <col min="252" max="252" width="0.5703125" style="42" customWidth="1"/>
    <col min="253" max="253" width="14.42578125" style="42" customWidth="1"/>
    <col min="254" max="254" width="0.5703125" style="42" customWidth="1"/>
    <col min="255" max="255" width="14.42578125" style="42" customWidth="1"/>
    <col min="256" max="256" width="3.5703125" style="42" customWidth="1"/>
    <col min="257" max="485" width="9.140625" style="42"/>
    <col min="486" max="486" width="45.5703125" style="42" bestFit="1" customWidth="1"/>
    <col min="487" max="487" width="0.5703125" style="42" customWidth="1"/>
    <col min="488" max="488" width="14.42578125" style="42" customWidth="1"/>
    <col min="489" max="489" width="0.5703125" style="42" customWidth="1"/>
    <col min="490" max="490" width="14.42578125" style="42" customWidth="1"/>
    <col min="491" max="491" width="0.5703125" style="42" customWidth="1"/>
    <col min="492" max="492" width="14.42578125" style="42" customWidth="1"/>
    <col min="493" max="493" width="0.5703125" style="42" customWidth="1"/>
    <col min="494" max="494" width="14.42578125" style="42" customWidth="1"/>
    <col min="495" max="495" width="0.5703125" style="42" customWidth="1"/>
    <col min="496" max="496" width="14.42578125" style="42" customWidth="1"/>
    <col min="497" max="497" width="0.5703125" style="42" customWidth="1"/>
    <col min="498" max="498" width="14.42578125" style="42" customWidth="1"/>
    <col min="499" max="499" width="3.5703125" style="42" customWidth="1"/>
    <col min="500" max="500" width="0.5703125" style="42" customWidth="1"/>
    <col min="501" max="501" width="14.42578125" style="42" customWidth="1"/>
    <col min="502" max="502" width="0.5703125" style="42" customWidth="1"/>
    <col min="503" max="503" width="14.42578125" style="42" customWidth="1"/>
    <col min="504" max="504" width="0.5703125" style="42" customWidth="1"/>
    <col min="505" max="505" width="14.42578125" style="42" customWidth="1"/>
    <col min="506" max="506" width="0.5703125" style="42" customWidth="1"/>
    <col min="507" max="507" width="14.42578125" style="42" customWidth="1"/>
    <col min="508" max="508" width="0.5703125" style="42" customWidth="1"/>
    <col min="509" max="509" width="14.42578125" style="42" customWidth="1"/>
    <col min="510" max="510" width="0.5703125" style="42" customWidth="1"/>
    <col min="511" max="511" width="14.42578125" style="42" customWidth="1"/>
    <col min="512" max="512" width="3.5703125" style="42" customWidth="1"/>
    <col min="513" max="741" width="9.140625" style="42"/>
    <col min="742" max="742" width="45.5703125" style="42" bestFit="1" customWidth="1"/>
    <col min="743" max="743" width="0.5703125" style="42" customWidth="1"/>
    <col min="744" max="744" width="14.42578125" style="42" customWidth="1"/>
    <col min="745" max="745" width="0.5703125" style="42" customWidth="1"/>
    <col min="746" max="746" width="14.42578125" style="42" customWidth="1"/>
    <col min="747" max="747" width="0.5703125" style="42" customWidth="1"/>
    <col min="748" max="748" width="14.42578125" style="42" customWidth="1"/>
    <col min="749" max="749" width="0.5703125" style="42" customWidth="1"/>
    <col min="750" max="750" width="14.42578125" style="42" customWidth="1"/>
    <col min="751" max="751" width="0.5703125" style="42" customWidth="1"/>
    <col min="752" max="752" width="14.42578125" style="42" customWidth="1"/>
    <col min="753" max="753" width="0.5703125" style="42" customWidth="1"/>
    <col min="754" max="754" width="14.42578125" style="42" customWidth="1"/>
    <col min="755" max="755" width="3.5703125" style="42" customWidth="1"/>
    <col min="756" max="756" width="0.5703125" style="42" customWidth="1"/>
    <col min="757" max="757" width="14.42578125" style="42" customWidth="1"/>
    <col min="758" max="758" width="0.5703125" style="42" customWidth="1"/>
    <col min="759" max="759" width="14.42578125" style="42" customWidth="1"/>
    <col min="760" max="760" width="0.5703125" style="42" customWidth="1"/>
    <col min="761" max="761" width="14.42578125" style="42" customWidth="1"/>
    <col min="762" max="762" width="0.5703125" style="42" customWidth="1"/>
    <col min="763" max="763" width="14.42578125" style="42" customWidth="1"/>
    <col min="764" max="764" width="0.5703125" style="42" customWidth="1"/>
    <col min="765" max="765" width="14.42578125" style="42" customWidth="1"/>
    <col min="766" max="766" width="0.5703125" style="42" customWidth="1"/>
    <col min="767" max="767" width="14.42578125" style="42" customWidth="1"/>
    <col min="768" max="768" width="3.5703125" style="42" customWidth="1"/>
    <col min="769" max="997" width="9.140625" style="42"/>
    <col min="998" max="998" width="45.5703125" style="42" bestFit="1" customWidth="1"/>
    <col min="999" max="999" width="0.5703125" style="42" customWidth="1"/>
    <col min="1000" max="1000" width="14.42578125" style="42" customWidth="1"/>
    <col min="1001" max="1001" width="0.5703125" style="42" customWidth="1"/>
    <col min="1002" max="1002" width="14.42578125" style="42" customWidth="1"/>
    <col min="1003" max="1003" width="0.5703125" style="42" customWidth="1"/>
    <col min="1004" max="1004" width="14.42578125" style="42" customWidth="1"/>
    <col min="1005" max="1005" width="0.5703125" style="42" customWidth="1"/>
    <col min="1006" max="1006" width="14.42578125" style="42" customWidth="1"/>
    <col min="1007" max="1007" width="0.5703125" style="42" customWidth="1"/>
    <col min="1008" max="1008" width="14.42578125" style="42" customWidth="1"/>
    <col min="1009" max="1009" width="0.5703125" style="42" customWidth="1"/>
    <col min="1010" max="1010" width="14.42578125" style="42" customWidth="1"/>
    <col min="1011" max="1011" width="3.5703125" style="42" customWidth="1"/>
    <col min="1012" max="1012" width="0.5703125" style="42" customWidth="1"/>
    <col min="1013" max="1013" width="14.42578125" style="42" customWidth="1"/>
    <col min="1014" max="1014" width="0.5703125" style="42" customWidth="1"/>
    <col min="1015" max="1015" width="14.42578125" style="42" customWidth="1"/>
    <col min="1016" max="1016" width="0.5703125" style="42" customWidth="1"/>
    <col min="1017" max="1017" width="14.42578125" style="42" customWidth="1"/>
    <col min="1018" max="1018" width="0.5703125" style="42" customWidth="1"/>
    <col min="1019" max="1019" width="14.42578125" style="42" customWidth="1"/>
    <col min="1020" max="1020" width="0.5703125" style="42" customWidth="1"/>
    <col min="1021" max="1021" width="14.42578125" style="42" customWidth="1"/>
    <col min="1022" max="1022" width="0.5703125" style="42" customWidth="1"/>
    <col min="1023" max="1023" width="14.42578125" style="42" customWidth="1"/>
    <col min="1024" max="1024" width="3.5703125" style="42" customWidth="1"/>
    <col min="1025" max="1253" width="9.140625" style="42"/>
    <col min="1254" max="1254" width="45.5703125" style="42" bestFit="1" customWidth="1"/>
    <col min="1255" max="1255" width="0.5703125" style="42" customWidth="1"/>
    <col min="1256" max="1256" width="14.42578125" style="42" customWidth="1"/>
    <col min="1257" max="1257" width="0.5703125" style="42" customWidth="1"/>
    <col min="1258" max="1258" width="14.42578125" style="42" customWidth="1"/>
    <col min="1259" max="1259" width="0.5703125" style="42" customWidth="1"/>
    <col min="1260" max="1260" width="14.42578125" style="42" customWidth="1"/>
    <col min="1261" max="1261" width="0.5703125" style="42" customWidth="1"/>
    <col min="1262" max="1262" width="14.42578125" style="42" customWidth="1"/>
    <col min="1263" max="1263" width="0.5703125" style="42" customWidth="1"/>
    <col min="1264" max="1264" width="14.42578125" style="42" customWidth="1"/>
    <col min="1265" max="1265" width="0.5703125" style="42" customWidth="1"/>
    <col min="1266" max="1266" width="14.42578125" style="42" customWidth="1"/>
    <col min="1267" max="1267" width="3.5703125" style="42" customWidth="1"/>
    <col min="1268" max="1268" width="0.5703125" style="42" customWidth="1"/>
    <col min="1269" max="1269" width="14.42578125" style="42" customWidth="1"/>
    <col min="1270" max="1270" width="0.5703125" style="42" customWidth="1"/>
    <col min="1271" max="1271" width="14.42578125" style="42" customWidth="1"/>
    <col min="1272" max="1272" width="0.5703125" style="42" customWidth="1"/>
    <col min="1273" max="1273" width="14.42578125" style="42" customWidth="1"/>
    <col min="1274" max="1274" width="0.5703125" style="42" customWidth="1"/>
    <col min="1275" max="1275" width="14.42578125" style="42" customWidth="1"/>
    <col min="1276" max="1276" width="0.5703125" style="42" customWidth="1"/>
    <col min="1277" max="1277" width="14.42578125" style="42" customWidth="1"/>
    <col min="1278" max="1278" width="0.5703125" style="42" customWidth="1"/>
    <col min="1279" max="1279" width="14.42578125" style="42" customWidth="1"/>
    <col min="1280" max="1280" width="3.5703125" style="42" customWidth="1"/>
    <col min="1281" max="1509" width="9.140625" style="42"/>
    <col min="1510" max="1510" width="45.5703125" style="42" bestFit="1" customWidth="1"/>
    <col min="1511" max="1511" width="0.5703125" style="42" customWidth="1"/>
    <col min="1512" max="1512" width="14.42578125" style="42" customWidth="1"/>
    <col min="1513" max="1513" width="0.5703125" style="42" customWidth="1"/>
    <col min="1514" max="1514" width="14.42578125" style="42" customWidth="1"/>
    <col min="1515" max="1515" width="0.5703125" style="42" customWidth="1"/>
    <col min="1516" max="1516" width="14.42578125" style="42" customWidth="1"/>
    <col min="1517" max="1517" width="0.5703125" style="42" customWidth="1"/>
    <col min="1518" max="1518" width="14.42578125" style="42" customWidth="1"/>
    <col min="1519" max="1519" width="0.5703125" style="42" customWidth="1"/>
    <col min="1520" max="1520" width="14.42578125" style="42" customWidth="1"/>
    <col min="1521" max="1521" width="0.5703125" style="42" customWidth="1"/>
    <col min="1522" max="1522" width="14.42578125" style="42" customWidth="1"/>
    <col min="1523" max="1523" width="3.5703125" style="42" customWidth="1"/>
    <col min="1524" max="1524" width="0.5703125" style="42" customWidth="1"/>
    <col min="1525" max="1525" width="14.42578125" style="42" customWidth="1"/>
    <col min="1526" max="1526" width="0.5703125" style="42" customWidth="1"/>
    <col min="1527" max="1527" width="14.42578125" style="42" customWidth="1"/>
    <col min="1528" max="1528" width="0.5703125" style="42" customWidth="1"/>
    <col min="1529" max="1529" width="14.42578125" style="42" customWidth="1"/>
    <col min="1530" max="1530" width="0.5703125" style="42" customWidth="1"/>
    <col min="1531" max="1531" width="14.42578125" style="42" customWidth="1"/>
    <col min="1532" max="1532" width="0.5703125" style="42" customWidth="1"/>
    <col min="1533" max="1533" width="14.42578125" style="42" customWidth="1"/>
    <col min="1534" max="1534" width="0.5703125" style="42" customWidth="1"/>
    <col min="1535" max="1535" width="14.42578125" style="42" customWidth="1"/>
    <col min="1536" max="1536" width="3.5703125" style="42" customWidth="1"/>
    <col min="1537" max="1765" width="9.140625" style="42"/>
    <col min="1766" max="1766" width="45.5703125" style="42" bestFit="1" customWidth="1"/>
    <col min="1767" max="1767" width="0.5703125" style="42" customWidth="1"/>
    <col min="1768" max="1768" width="14.42578125" style="42" customWidth="1"/>
    <col min="1769" max="1769" width="0.5703125" style="42" customWidth="1"/>
    <col min="1770" max="1770" width="14.42578125" style="42" customWidth="1"/>
    <col min="1771" max="1771" width="0.5703125" style="42" customWidth="1"/>
    <col min="1772" max="1772" width="14.42578125" style="42" customWidth="1"/>
    <col min="1773" max="1773" width="0.5703125" style="42" customWidth="1"/>
    <col min="1774" max="1774" width="14.42578125" style="42" customWidth="1"/>
    <col min="1775" max="1775" width="0.5703125" style="42" customWidth="1"/>
    <col min="1776" max="1776" width="14.42578125" style="42" customWidth="1"/>
    <col min="1777" max="1777" width="0.5703125" style="42" customWidth="1"/>
    <col min="1778" max="1778" width="14.42578125" style="42" customWidth="1"/>
    <col min="1779" max="1779" width="3.5703125" style="42" customWidth="1"/>
    <col min="1780" max="1780" width="0.5703125" style="42" customWidth="1"/>
    <col min="1781" max="1781" width="14.42578125" style="42" customWidth="1"/>
    <col min="1782" max="1782" width="0.5703125" style="42" customWidth="1"/>
    <col min="1783" max="1783" width="14.42578125" style="42" customWidth="1"/>
    <col min="1784" max="1784" width="0.5703125" style="42" customWidth="1"/>
    <col min="1785" max="1785" width="14.42578125" style="42" customWidth="1"/>
    <col min="1786" max="1786" width="0.5703125" style="42" customWidth="1"/>
    <col min="1787" max="1787" width="14.42578125" style="42" customWidth="1"/>
    <col min="1788" max="1788" width="0.5703125" style="42" customWidth="1"/>
    <col min="1789" max="1789" width="14.42578125" style="42" customWidth="1"/>
    <col min="1790" max="1790" width="0.5703125" style="42" customWidth="1"/>
    <col min="1791" max="1791" width="14.42578125" style="42" customWidth="1"/>
    <col min="1792" max="1792" width="3.5703125" style="42" customWidth="1"/>
    <col min="1793" max="2021" width="9.140625" style="42"/>
    <col min="2022" max="2022" width="45.5703125" style="42" bestFit="1" customWidth="1"/>
    <col min="2023" max="2023" width="0.5703125" style="42" customWidth="1"/>
    <col min="2024" max="2024" width="14.42578125" style="42" customWidth="1"/>
    <col min="2025" max="2025" width="0.5703125" style="42" customWidth="1"/>
    <col min="2026" max="2026" width="14.42578125" style="42" customWidth="1"/>
    <col min="2027" max="2027" width="0.5703125" style="42" customWidth="1"/>
    <col min="2028" max="2028" width="14.42578125" style="42" customWidth="1"/>
    <col min="2029" max="2029" width="0.5703125" style="42" customWidth="1"/>
    <col min="2030" max="2030" width="14.42578125" style="42" customWidth="1"/>
    <col min="2031" max="2031" width="0.5703125" style="42" customWidth="1"/>
    <col min="2032" max="2032" width="14.42578125" style="42" customWidth="1"/>
    <col min="2033" max="2033" width="0.5703125" style="42" customWidth="1"/>
    <col min="2034" max="2034" width="14.42578125" style="42" customWidth="1"/>
    <col min="2035" max="2035" width="3.5703125" style="42" customWidth="1"/>
    <col min="2036" max="2036" width="0.5703125" style="42" customWidth="1"/>
    <col min="2037" max="2037" width="14.42578125" style="42" customWidth="1"/>
    <col min="2038" max="2038" width="0.5703125" style="42" customWidth="1"/>
    <col min="2039" max="2039" width="14.42578125" style="42" customWidth="1"/>
    <col min="2040" max="2040" width="0.5703125" style="42" customWidth="1"/>
    <col min="2041" max="2041" width="14.42578125" style="42" customWidth="1"/>
    <col min="2042" max="2042" width="0.5703125" style="42" customWidth="1"/>
    <col min="2043" max="2043" width="14.42578125" style="42" customWidth="1"/>
    <col min="2044" max="2044" width="0.5703125" style="42" customWidth="1"/>
    <col min="2045" max="2045" width="14.42578125" style="42" customWidth="1"/>
    <col min="2046" max="2046" width="0.5703125" style="42" customWidth="1"/>
    <col min="2047" max="2047" width="14.42578125" style="42" customWidth="1"/>
    <col min="2048" max="2048" width="3.5703125" style="42" customWidth="1"/>
    <col min="2049" max="2277" width="9.140625" style="42"/>
    <col min="2278" max="2278" width="45.5703125" style="42" bestFit="1" customWidth="1"/>
    <col min="2279" max="2279" width="0.5703125" style="42" customWidth="1"/>
    <col min="2280" max="2280" width="14.42578125" style="42" customWidth="1"/>
    <col min="2281" max="2281" width="0.5703125" style="42" customWidth="1"/>
    <col min="2282" max="2282" width="14.42578125" style="42" customWidth="1"/>
    <col min="2283" max="2283" width="0.5703125" style="42" customWidth="1"/>
    <col min="2284" max="2284" width="14.42578125" style="42" customWidth="1"/>
    <col min="2285" max="2285" width="0.5703125" style="42" customWidth="1"/>
    <col min="2286" max="2286" width="14.42578125" style="42" customWidth="1"/>
    <col min="2287" max="2287" width="0.5703125" style="42" customWidth="1"/>
    <col min="2288" max="2288" width="14.42578125" style="42" customWidth="1"/>
    <col min="2289" max="2289" width="0.5703125" style="42" customWidth="1"/>
    <col min="2290" max="2290" width="14.42578125" style="42" customWidth="1"/>
    <col min="2291" max="2291" width="3.5703125" style="42" customWidth="1"/>
    <col min="2292" max="2292" width="0.5703125" style="42" customWidth="1"/>
    <col min="2293" max="2293" width="14.42578125" style="42" customWidth="1"/>
    <col min="2294" max="2294" width="0.5703125" style="42" customWidth="1"/>
    <col min="2295" max="2295" width="14.42578125" style="42" customWidth="1"/>
    <col min="2296" max="2296" width="0.5703125" style="42" customWidth="1"/>
    <col min="2297" max="2297" width="14.42578125" style="42" customWidth="1"/>
    <col min="2298" max="2298" width="0.5703125" style="42" customWidth="1"/>
    <col min="2299" max="2299" width="14.42578125" style="42" customWidth="1"/>
    <col min="2300" max="2300" width="0.5703125" style="42" customWidth="1"/>
    <col min="2301" max="2301" width="14.42578125" style="42" customWidth="1"/>
    <col min="2302" max="2302" width="0.5703125" style="42" customWidth="1"/>
    <col min="2303" max="2303" width="14.42578125" style="42" customWidth="1"/>
    <col min="2304" max="2304" width="3.5703125" style="42" customWidth="1"/>
    <col min="2305" max="2533" width="9.140625" style="42"/>
    <col min="2534" max="2534" width="45.5703125" style="42" bestFit="1" customWidth="1"/>
    <col min="2535" max="2535" width="0.5703125" style="42" customWidth="1"/>
    <col min="2536" max="2536" width="14.42578125" style="42" customWidth="1"/>
    <col min="2537" max="2537" width="0.5703125" style="42" customWidth="1"/>
    <col min="2538" max="2538" width="14.42578125" style="42" customWidth="1"/>
    <col min="2539" max="2539" width="0.5703125" style="42" customWidth="1"/>
    <col min="2540" max="2540" width="14.42578125" style="42" customWidth="1"/>
    <col min="2541" max="2541" width="0.5703125" style="42" customWidth="1"/>
    <col min="2542" max="2542" width="14.42578125" style="42" customWidth="1"/>
    <col min="2543" max="2543" width="0.5703125" style="42" customWidth="1"/>
    <col min="2544" max="2544" width="14.42578125" style="42" customWidth="1"/>
    <col min="2545" max="2545" width="0.5703125" style="42" customWidth="1"/>
    <col min="2546" max="2546" width="14.42578125" style="42" customWidth="1"/>
    <col min="2547" max="2547" width="3.5703125" style="42" customWidth="1"/>
    <col min="2548" max="2548" width="0.5703125" style="42" customWidth="1"/>
    <col min="2549" max="2549" width="14.42578125" style="42" customWidth="1"/>
    <col min="2550" max="2550" width="0.5703125" style="42" customWidth="1"/>
    <col min="2551" max="2551" width="14.42578125" style="42" customWidth="1"/>
    <col min="2552" max="2552" width="0.5703125" style="42" customWidth="1"/>
    <col min="2553" max="2553" width="14.42578125" style="42" customWidth="1"/>
    <col min="2554" max="2554" width="0.5703125" style="42" customWidth="1"/>
    <col min="2555" max="2555" width="14.42578125" style="42" customWidth="1"/>
    <col min="2556" max="2556" width="0.5703125" style="42" customWidth="1"/>
    <col min="2557" max="2557" width="14.42578125" style="42" customWidth="1"/>
    <col min="2558" max="2558" width="0.5703125" style="42" customWidth="1"/>
    <col min="2559" max="2559" width="14.42578125" style="42" customWidth="1"/>
    <col min="2560" max="2560" width="3.5703125" style="42" customWidth="1"/>
    <col min="2561" max="2789" width="9.140625" style="42"/>
    <col min="2790" max="2790" width="45.5703125" style="42" bestFit="1" customWidth="1"/>
    <col min="2791" max="2791" width="0.5703125" style="42" customWidth="1"/>
    <col min="2792" max="2792" width="14.42578125" style="42" customWidth="1"/>
    <col min="2793" max="2793" width="0.5703125" style="42" customWidth="1"/>
    <col min="2794" max="2794" width="14.42578125" style="42" customWidth="1"/>
    <col min="2795" max="2795" width="0.5703125" style="42" customWidth="1"/>
    <col min="2796" max="2796" width="14.42578125" style="42" customWidth="1"/>
    <col min="2797" max="2797" width="0.5703125" style="42" customWidth="1"/>
    <col min="2798" max="2798" width="14.42578125" style="42" customWidth="1"/>
    <col min="2799" max="2799" width="0.5703125" style="42" customWidth="1"/>
    <col min="2800" max="2800" width="14.42578125" style="42" customWidth="1"/>
    <col min="2801" max="2801" width="0.5703125" style="42" customWidth="1"/>
    <col min="2802" max="2802" width="14.42578125" style="42" customWidth="1"/>
    <col min="2803" max="2803" width="3.5703125" style="42" customWidth="1"/>
    <col min="2804" max="2804" width="0.5703125" style="42" customWidth="1"/>
    <col min="2805" max="2805" width="14.42578125" style="42" customWidth="1"/>
    <col min="2806" max="2806" width="0.5703125" style="42" customWidth="1"/>
    <col min="2807" max="2807" width="14.42578125" style="42" customWidth="1"/>
    <col min="2808" max="2808" width="0.5703125" style="42" customWidth="1"/>
    <col min="2809" max="2809" width="14.42578125" style="42" customWidth="1"/>
    <col min="2810" max="2810" width="0.5703125" style="42" customWidth="1"/>
    <col min="2811" max="2811" width="14.42578125" style="42" customWidth="1"/>
    <col min="2812" max="2812" width="0.5703125" style="42" customWidth="1"/>
    <col min="2813" max="2813" width="14.42578125" style="42" customWidth="1"/>
    <col min="2814" max="2814" width="0.5703125" style="42" customWidth="1"/>
    <col min="2815" max="2815" width="14.42578125" style="42" customWidth="1"/>
    <col min="2816" max="2816" width="3.5703125" style="42" customWidth="1"/>
    <col min="2817" max="3045" width="9.140625" style="42"/>
    <col min="3046" max="3046" width="45.5703125" style="42" bestFit="1" customWidth="1"/>
    <col min="3047" max="3047" width="0.5703125" style="42" customWidth="1"/>
    <col min="3048" max="3048" width="14.42578125" style="42" customWidth="1"/>
    <col min="3049" max="3049" width="0.5703125" style="42" customWidth="1"/>
    <col min="3050" max="3050" width="14.42578125" style="42" customWidth="1"/>
    <col min="3051" max="3051" width="0.5703125" style="42" customWidth="1"/>
    <col min="3052" max="3052" width="14.42578125" style="42" customWidth="1"/>
    <col min="3053" max="3053" width="0.5703125" style="42" customWidth="1"/>
    <col min="3054" max="3054" width="14.42578125" style="42" customWidth="1"/>
    <col min="3055" max="3055" width="0.5703125" style="42" customWidth="1"/>
    <col min="3056" max="3056" width="14.42578125" style="42" customWidth="1"/>
    <col min="3057" max="3057" width="0.5703125" style="42" customWidth="1"/>
    <col min="3058" max="3058" width="14.42578125" style="42" customWidth="1"/>
    <col min="3059" max="3059" width="3.5703125" style="42" customWidth="1"/>
    <col min="3060" max="3060" width="0.5703125" style="42" customWidth="1"/>
    <col min="3061" max="3061" width="14.42578125" style="42" customWidth="1"/>
    <col min="3062" max="3062" width="0.5703125" style="42" customWidth="1"/>
    <col min="3063" max="3063" width="14.42578125" style="42" customWidth="1"/>
    <col min="3064" max="3064" width="0.5703125" style="42" customWidth="1"/>
    <col min="3065" max="3065" width="14.42578125" style="42" customWidth="1"/>
    <col min="3066" max="3066" width="0.5703125" style="42" customWidth="1"/>
    <col min="3067" max="3067" width="14.42578125" style="42" customWidth="1"/>
    <col min="3068" max="3068" width="0.5703125" style="42" customWidth="1"/>
    <col min="3069" max="3069" width="14.42578125" style="42" customWidth="1"/>
    <col min="3070" max="3070" width="0.5703125" style="42" customWidth="1"/>
    <col min="3071" max="3071" width="14.42578125" style="42" customWidth="1"/>
    <col min="3072" max="3072" width="3.5703125" style="42" customWidth="1"/>
    <col min="3073" max="3301" width="9.140625" style="42"/>
    <col min="3302" max="3302" width="45.5703125" style="42" bestFit="1" customWidth="1"/>
    <col min="3303" max="3303" width="0.5703125" style="42" customWidth="1"/>
    <col min="3304" max="3304" width="14.42578125" style="42" customWidth="1"/>
    <col min="3305" max="3305" width="0.5703125" style="42" customWidth="1"/>
    <col min="3306" max="3306" width="14.42578125" style="42" customWidth="1"/>
    <col min="3307" max="3307" width="0.5703125" style="42" customWidth="1"/>
    <col min="3308" max="3308" width="14.42578125" style="42" customWidth="1"/>
    <col min="3309" max="3309" width="0.5703125" style="42" customWidth="1"/>
    <col min="3310" max="3310" width="14.42578125" style="42" customWidth="1"/>
    <col min="3311" max="3311" width="0.5703125" style="42" customWidth="1"/>
    <col min="3312" max="3312" width="14.42578125" style="42" customWidth="1"/>
    <col min="3313" max="3313" width="0.5703125" style="42" customWidth="1"/>
    <col min="3314" max="3314" width="14.42578125" style="42" customWidth="1"/>
    <col min="3315" max="3315" width="3.5703125" style="42" customWidth="1"/>
    <col min="3316" max="3316" width="0.5703125" style="42" customWidth="1"/>
    <col min="3317" max="3317" width="14.42578125" style="42" customWidth="1"/>
    <col min="3318" max="3318" width="0.5703125" style="42" customWidth="1"/>
    <col min="3319" max="3319" width="14.42578125" style="42" customWidth="1"/>
    <col min="3320" max="3320" width="0.5703125" style="42" customWidth="1"/>
    <col min="3321" max="3321" width="14.42578125" style="42" customWidth="1"/>
    <col min="3322" max="3322" width="0.5703125" style="42" customWidth="1"/>
    <col min="3323" max="3323" width="14.42578125" style="42" customWidth="1"/>
    <col min="3324" max="3324" width="0.5703125" style="42" customWidth="1"/>
    <col min="3325" max="3325" width="14.42578125" style="42" customWidth="1"/>
    <col min="3326" max="3326" width="0.5703125" style="42" customWidth="1"/>
    <col min="3327" max="3327" width="14.42578125" style="42" customWidth="1"/>
    <col min="3328" max="3328" width="3.5703125" style="42" customWidth="1"/>
    <col min="3329" max="3557" width="9.140625" style="42"/>
    <col min="3558" max="3558" width="45.5703125" style="42" bestFit="1" customWidth="1"/>
    <col min="3559" max="3559" width="0.5703125" style="42" customWidth="1"/>
    <col min="3560" max="3560" width="14.42578125" style="42" customWidth="1"/>
    <col min="3561" max="3561" width="0.5703125" style="42" customWidth="1"/>
    <col min="3562" max="3562" width="14.42578125" style="42" customWidth="1"/>
    <col min="3563" max="3563" width="0.5703125" style="42" customWidth="1"/>
    <col min="3564" max="3564" width="14.42578125" style="42" customWidth="1"/>
    <col min="3565" max="3565" width="0.5703125" style="42" customWidth="1"/>
    <col min="3566" max="3566" width="14.42578125" style="42" customWidth="1"/>
    <col min="3567" max="3567" width="0.5703125" style="42" customWidth="1"/>
    <col min="3568" max="3568" width="14.42578125" style="42" customWidth="1"/>
    <col min="3569" max="3569" width="0.5703125" style="42" customWidth="1"/>
    <col min="3570" max="3570" width="14.42578125" style="42" customWidth="1"/>
    <col min="3571" max="3571" width="3.5703125" style="42" customWidth="1"/>
    <col min="3572" max="3572" width="0.5703125" style="42" customWidth="1"/>
    <col min="3573" max="3573" width="14.42578125" style="42" customWidth="1"/>
    <col min="3574" max="3574" width="0.5703125" style="42" customWidth="1"/>
    <col min="3575" max="3575" width="14.42578125" style="42" customWidth="1"/>
    <col min="3576" max="3576" width="0.5703125" style="42" customWidth="1"/>
    <col min="3577" max="3577" width="14.42578125" style="42" customWidth="1"/>
    <col min="3578" max="3578" width="0.5703125" style="42" customWidth="1"/>
    <col min="3579" max="3579" width="14.42578125" style="42" customWidth="1"/>
    <col min="3580" max="3580" width="0.5703125" style="42" customWidth="1"/>
    <col min="3581" max="3581" width="14.42578125" style="42" customWidth="1"/>
    <col min="3582" max="3582" width="0.5703125" style="42" customWidth="1"/>
    <col min="3583" max="3583" width="14.42578125" style="42" customWidth="1"/>
    <col min="3584" max="3584" width="3.5703125" style="42" customWidth="1"/>
    <col min="3585" max="3813" width="9.140625" style="42"/>
    <col min="3814" max="3814" width="45.5703125" style="42" bestFit="1" customWidth="1"/>
    <col min="3815" max="3815" width="0.5703125" style="42" customWidth="1"/>
    <col min="3816" max="3816" width="14.42578125" style="42" customWidth="1"/>
    <col min="3817" max="3817" width="0.5703125" style="42" customWidth="1"/>
    <col min="3818" max="3818" width="14.42578125" style="42" customWidth="1"/>
    <col min="3819" max="3819" width="0.5703125" style="42" customWidth="1"/>
    <col min="3820" max="3820" width="14.42578125" style="42" customWidth="1"/>
    <col min="3821" max="3821" width="0.5703125" style="42" customWidth="1"/>
    <col min="3822" max="3822" width="14.42578125" style="42" customWidth="1"/>
    <col min="3823" max="3823" width="0.5703125" style="42" customWidth="1"/>
    <col min="3824" max="3824" width="14.42578125" style="42" customWidth="1"/>
    <col min="3825" max="3825" width="0.5703125" style="42" customWidth="1"/>
    <col min="3826" max="3826" width="14.42578125" style="42" customWidth="1"/>
    <col min="3827" max="3827" width="3.5703125" style="42" customWidth="1"/>
    <col min="3828" max="3828" width="0.5703125" style="42" customWidth="1"/>
    <col min="3829" max="3829" width="14.42578125" style="42" customWidth="1"/>
    <col min="3830" max="3830" width="0.5703125" style="42" customWidth="1"/>
    <col min="3831" max="3831" width="14.42578125" style="42" customWidth="1"/>
    <col min="3832" max="3832" width="0.5703125" style="42" customWidth="1"/>
    <col min="3833" max="3833" width="14.42578125" style="42" customWidth="1"/>
    <col min="3834" max="3834" width="0.5703125" style="42" customWidth="1"/>
    <col min="3835" max="3835" width="14.42578125" style="42" customWidth="1"/>
    <col min="3836" max="3836" width="0.5703125" style="42" customWidth="1"/>
    <col min="3837" max="3837" width="14.42578125" style="42" customWidth="1"/>
    <col min="3838" max="3838" width="0.5703125" style="42" customWidth="1"/>
    <col min="3839" max="3839" width="14.42578125" style="42" customWidth="1"/>
    <col min="3840" max="3840" width="3.5703125" style="42" customWidth="1"/>
    <col min="3841" max="4069" width="9.140625" style="42"/>
    <col min="4070" max="4070" width="45.5703125" style="42" bestFit="1" customWidth="1"/>
    <col min="4071" max="4071" width="0.5703125" style="42" customWidth="1"/>
    <col min="4072" max="4072" width="14.42578125" style="42" customWidth="1"/>
    <col min="4073" max="4073" width="0.5703125" style="42" customWidth="1"/>
    <col min="4074" max="4074" width="14.42578125" style="42" customWidth="1"/>
    <col min="4075" max="4075" width="0.5703125" style="42" customWidth="1"/>
    <col min="4076" max="4076" width="14.42578125" style="42" customWidth="1"/>
    <col min="4077" max="4077" width="0.5703125" style="42" customWidth="1"/>
    <col min="4078" max="4078" width="14.42578125" style="42" customWidth="1"/>
    <col min="4079" max="4079" width="0.5703125" style="42" customWidth="1"/>
    <col min="4080" max="4080" width="14.42578125" style="42" customWidth="1"/>
    <col min="4081" max="4081" width="0.5703125" style="42" customWidth="1"/>
    <col min="4082" max="4082" width="14.42578125" style="42" customWidth="1"/>
    <col min="4083" max="4083" width="3.5703125" style="42" customWidth="1"/>
    <col min="4084" max="4084" width="0.5703125" style="42" customWidth="1"/>
    <col min="4085" max="4085" width="14.42578125" style="42" customWidth="1"/>
    <col min="4086" max="4086" width="0.5703125" style="42" customWidth="1"/>
    <col min="4087" max="4087" width="14.42578125" style="42" customWidth="1"/>
    <col min="4088" max="4088" width="0.5703125" style="42" customWidth="1"/>
    <col min="4089" max="4089" width="14.42578125" style="42" customWidth="1"/>
    <col min="4090" max="4090" width="0.5703125" style="42" customWidth="1"/>
    <col min="4091" max="4091" width="14.42578125" style="42" customWidth="1"/>
    <col min="4092" max="4092" width="0.5703125" style="42" customWidth="1"/>
    <col min="4093" max="4093" width="14.42578125" style="42" customWidth="1"/>
    <col min="4094" max="4094" width="0.5703125" style="42" customWidth="1"/>
    <col min="4095" max="4095" width="14.42578125" style="42" customWidth="1"/>
    <col min="4096" max="4096" width="3.5703125" style="42" customWidth="1"/>
    <col min="4097" max="4325" width="9.140625" style="42"/>
    <col min="4326" max="4326" width="45.5703125" style="42" bestFit="1" customWidth="1"/>
    <col min="4327" max="4327" width="0.5703125" style="42" customWidth="1"/>
    <col min="4328" max="4328" width="14.42578125" style="42" customWidth="1"/>
    <col min="4329" max="4329" width="0.5703125" style="42" customWidth="1"/>
    <col min="4330" max="4330" width="14.42578125" style="42" customWidth="1"/>
    <col min="4331" max="4331" width="0.5703125" style="42" customWidth="1"/>
    <col min="4332" max="4332" width="14.42578125" style="42" customWidth="1"/>
    <col min="4333" max="4333" width="0.5703125" style="42" customWidth="1"/>
    <col min="4334" max="4334" width="14.42578125" style="42" customWidth="1"/>
    <col min="4335" max="4335" width="0.5703125" style="42" customWidth="1"/>
    <col min="4336" max="4336" width="14.42578125" style="42" customWidth="1"/>
    <col min="4337" max="4337" width="0.5703125" style="42" customWidth="1"/>
    <col min="4338" max="4338" width="14.42578125" style="42" customWidth="1"/>
    <col min="4339" max="4339" width="3.5703125" style="42" customWidth="1"/>
    <col min="4340" max="4340" width="0.5703125" style="42" customWidth="1"/>
    <col min="4341" max="4341" width="14.42578125" style="42" customWidth="1"/>
    <col min="4342" max="4342" width="0.5703125" style="42" customWidth="1"/>
    <col min="4343" max="4343" width="14.42578125" style="42" customWidth="1"/>
    <col min="4344" max="4344" width="0.5703125" style="42" customWidth="1"/>
    <col min="4345" max="4345" width="14.42578125" style="42" customWidth="1"/>
    <col min="4346" max="4346" width="0.5703125" style="42" customWidth="1"/>
    <col min="4347" max="4347" width="14.42578125" style="42" customWidth="1"/>
    <col min="4348" max="4348" width="0.5703125" style="42" customWidth="1"/>
    <col min="4349" max="4349" width="14.42578125" style="42" customWidth="1"/>
    <col min="4350" max="4350" width="0.5703125" style="42" customWidth="1"/>
    <col min="4351" max="4351" width="14.42578125" style="42" customWidth="1"/>
    <col min="4352" max="4352" width="3.5703125" style="42" customWidth="1"/>
    <col min="4353" max="4581" width="9.140625" style="42"/>
    <col min="4582" max="4582" width="45.5703125" style="42" bestFit="1" customWidth="1"/>
    <col min="4583" max="4583" width="0.5703125" style="42" customWidth="1"/>
    <col min="4584" max="4584" width="14.42578125" style="42" customWidth="1"/>
    <col min="4585" max="4585" width="0.5703125" style="42" customWidth="1"/>
    <col min="4586" max="4586" width="14.42578125" style="42" customWidth="1"/>
    <col min="4587" max="4587" width="0.5703125" style="42" customWidth="1"/>
    <col min="4588" max="4588" width="14.42578125" style="42" customWidth="1"/>
    <col min="4589" max="4589" width="0.5703125" style="42" customWidth="1"/>
    <col min="4590" max="4590" width="14.42578125" style="42" customWidth="1"/>
    <col min="4591" max="4591" width="0.5703125" style="42" customWidth="1"/>
    <col min="4592" max="4592" width="14.42578125" style="42" customWidth="1"/>
    <col min="4593" max="4593" width="0.5703125" style="42" customWidth="1"/>
    <col min="4594" max="4594" width="14.42578125" style="42" customWidth="1"/>
    <col min="4595" max="4595" width="3.5703125" style="42" customWidth="1"/>
    <col min="4596" max="4596" width="0.5703125" style="42" customWidth="1"/>
    <col min="4597" max="4597" width="14.42578125" style="42" customWidth="1"/>
    <col min="4598" max="4598" width="0.5703125" style="42" customWidth="1"/>
    <col min="4599" max="4599" width="14.42578125" style="42" customWidth="1"/>
    <col min="4600" max="4600" width="0.5703125" style="42" customWidth="1"/>
    <col min="4601" max="4601" width="14.42578125" style="42" customWidth="1"/>
    <col min="4602" max="4602" width="0.5703125" style="42" customWidth="1"/>
    <col min="4603" max="4603" width="14.42578125" style="42" customWidth="1"/>
    <col min="4604" max="4604" width="0.5703125" style="42" customWidth="1"/>
    <col min="4605" max="4605" width="14.42578125" style="42" customWidth="1"/>
    <col min="4606" max="4606" width="0.5703125" style="42" customWidth="1"/>
    <col min="4607" max="4607" width="14.42578125" style="42" customWidth="1"/>
    <col min="4608" max="4608" width="3.5703125" style="42" customWidth="1"/>
    <col min="4609" max="4837" width="9.140625" style="42"/>
    <col min="4838" max="4838" width="45.5703125" style="42" bestFit="1" customWidth="1"/>
    <col min="4839" max="4839" width="0.5703125" style="42" customWidth="1"/>
    <col min="4840" max="4840" width="14.42578125" style="42" customWidth="1"/>
    <col min="4841" max="4841" width="0.5703125" style="42" customWidth="1"/>
    <col min="4842" max="4842" width="14.42578125" style="42" customWidth="1"/>
    <col min="4843" max="4843" width="0.5703125" style="42" customWidth="1"/>
    <col min="4844" max="4844" width="14.42578125" style="42" customWidth="1"/>
    <col min="4845" max="4845" width="0.5703125" style="42" customWidth="1"/>
    <col min="4846" max="4846" width="14.42578125" style="42" customWidth="1"/>
    <col min="4847" max="4847" width="0.5703125" style="42" customWidth="1"/>
    <col min="4848" max="4848" width="14.42578125" style="42" customWidth="1"/>
    <col min="4849" max="4849" width="0.5703125" style="42" customWidth="1"/>
    <col min="4850" max="4850" width="14.42578125" style="42" customWidth="1"/>
    <col min="4851" max="4851" width="3.5703125" style="42" customWidth="1"/>
    <col min="4852" max="4852" width="0.5703125" style="42" customWidth="1"/>
    <col min="4853" max="4853" width="14.42578125" style="42" customWidth="1"/>
    <col min="4854" max="4854" width="0.5703125" style="42" customWidth="1"/>
    <col min="4855" max="4855" width="14.42578125" style="42" customWidth="1"/>
    <col min="4856" max="4856" width="0.5703125" style="42" customWidth="1"/>
    <col min="4857" max="4857" width="14.42578125" style="42" customWidth="1"/>
    <col min="4858" max="4858" width="0.5703125" style="42" customWidth="1"/>
    <col min="4859" max="4859" width="14.42578125" style="42" customWidth="1"/>
    <col min="4860" max="4860" width="0.5703125" style="42" customWidth="1"/>
    <col min="4861" max="4861" width="14.42578125" style="42" customWidth="1"/>
    <col min="4862" max="4862" width="0.5703125" style="42" customWidth="1"/>
    <col min="4863" max="4863" width="14.42578125" style="42" customWidth="1"/>
    <col min="4864" max="4864" width="3.5703125" style="42" customWidth="1"/>
    <col min="4865" max="5093" width="9.140625" style="42"/>
    <col min="5094" max="5094" width="45.5703125" style="42" bestFit="1" customWidth="1"/>
    <col min="5095" max="5095" width="0.5703125" style="42" customWidth="1"/>
    <col min="5096" max="5096" width="14.42578125" style="42" customWidth="1"/>
    <col min="5097" max="5097" width="0.5703125" style="42" customWidth="1"/>
    <col min="5098" max="5098" width="14.42578125" style="42" customWidth="1"/>
    <col min="5099" max="5099" width="0.5703125" style="42" customWidth="1"/>
    <col min="5100" max="5100" width="14.42578125" style="42" customWidth="1"/>
    <col min="5101" max="5101" width="0.5703125" style="42" customWidth="1"/>
    <col min="5102" max="5102" width="14.42578125" style="42" customWidth="1"/>
    <col min="5103" max="5103" width="0.5703125" style="42" customWidth="1"/>
    <col min="5104" max="5104" width="14.42578125" style="42" customWidth="1"/>
    <col min="5105" max="5105" width="0.5703125" style="42" customWidth="1"/>
    <col min="5106" max="5106" width="14.42578125" style="42" customWidth="1"/>
    <col min="5107" max="5107" width="3.5703125" style="42" customWidth="1"/>
    <col min="5108" max="5108" width="0.5703125" style="42" customWidth="1"/>
    <col min="5109" max="5109" width="14.42578125" style="42" customWidth="1"/>
    <col min="5110" max="5110" width="0.5703125" style="42" customWidth="1"/>
    <col min="5111" max="5111" width="14.42578125" style="42" customWidth="1"/>
    <col min="5112" max="5112" width="0.5703125" style="42" customWidth="1"/>
    <col min="5113" max="5113" width="14.42578125" style="42" customWidth="1"/>
    <col min="5114" max="5114" width="0.5703125" style="42" customWidth="1"/>
    <col min="5115" max="5115" width="14.42578125" style="42" customWidth="1"/>
    <col min="5116" max="5116" width="0.5703125" style="42" customWidth="1"/>
    <col min="5117" max="5117" width="14.42578125" style="42" customWidth="1"/>
    <col min="5118" max="5118" width="0.5703125" style="42" customWidth="1"/>
    <col min="5119" max="5119" width="14.42578125" style="42" customWidth="1"/>
    <col min="5120" max="5120" width="3.5703125" style="42" customWidth="1"/>
    <col min="5121" max="5349" width="9.140625" style="42"/>
    <col min="5350" max="5350" width="45.5703125" style="42" bestFit="1" customWidth="1"/>
    <col min="5351" max="5351" width="0.5703125" style="42" customWidth="1"/>
    <col min="5352" max="5352" width="14.42578125" style="42" customWidth="1"/>
    <col min="5353" max="5353" width="0.5703125" style="42" customWidth="1"/>
    <col min="5354" max="5354" width="14.42578125" style="42" customWidth="1"/>
    <col min="5355" max="5355" width="0.5703125" style="42" customWidth="1"/>
    <col min="5356" max="5356" width="14.42578125" style="42" customWidth="1"/>
    <col min="5357" max="5357" width="0.5703125" style="42" customWidth="1"/>
    <col min="5358" max="5358" width="14.42578125" style="42" customWidth="1"/>
    <col min="5359" max="5359" width="0.5703125" style="42" customWidth="1"/>
    <col min="5360" max="5360" width="14.42578125" style="42" customWidth="1"/>
    <col min="5361" max="5361" width="0.5703125" style="42" customWidth="1"/>
    <col min="5362" max="5362" width="14.42578125" style="42" customWidth="1"/>
    <col min="5363" max="5363" width="3.5703125" style="42" customWidth="1"/>
    <col min="5364" max="5364" width="0.5703125" style="42" customWidth="1"/>
    <col min="5365" max="5365" width="14.42578125" style="42" customWidth="1"/>
    <col min="5366" max="5366" width="0.5703125" style="42" customWidth="1"/>
    <col min="5367" max="5367" width="14.42578125" style="42" customWidth="1"/>
    <col min="5368" max="5368" width="0.5703125" style="42" customWidth="1"/>
    <col min="5369" max="5369" width="14.42578125" style="42" customWidth="1"/>
    <col min="5370" max="5370" width="0.5703125" style="42" customWidth="1"/>
    <col min="5371" max="5371" width="14.42578125" style="42" customWidth="1"/>
    <col min="5372" max="5372" width="0.5703125" style="42" customWidth="1"/>
    <col min="5373" max="5373" width="14.42578125" style="42" customWidth="1"/>
    <col min="5374" max="5374" width="0.5703125" style="42" customWidth="1"/>
    <col min="5375" max="5375" width="14.42578125" style="42" customWidth="1"/>
    <col min="5376" max="5376" width="3.5703125" style="42" customWidth="1"/>
    <col min="5377" max="5605" width="9.140625" style="42"/>
    <col min="5606" max="5606" width="45.5703125" style="42" bestFit="1" customWidth="1"/>
    <col min="5607" max="5607" width="0.5703125" style="42" customWidth="1"/>
    <col min="5608" max="5608" width="14.42578125" style="42" customWidth="1"/>
    <col min="5609" max="5609" width="0.5703125" style="42" customWidth="1"/>
    <col min="5610" max="5610" width="14.42578125" style="42" customWidth="1"/>
    <col min="5611" max="5611" width="0.5703125" style="42" customWidth="1"/>
    <col min="5612" max="5612" width="14.42578125" style="42" customWidth="1"/>
    <col min="5613" max="5613" width="0.5703125" style="42" customWidth="1"/>
    <col min="5614" max="5614" width="14.42578125" style="42" customWidth="1"/>
    <col min="5615" max="5615" width="0.5703125" style="42" customWidth="1"/>
    <col min="5616" max="5616" width="14.42578125" style="42" customWidth="1"/>
    <col min="5617" max="5617" width="0.5703125" style="42" customWidth="1"/>
    <col min="5618" max="5618" width="14.42578125" style="42" customWidth="1"/>
    <col min="5619" max="5619" width="3.5703125" style="42" customWidth="1"/>
    <col min="5620" max="5620" width="0.5703125" style="42" customWidth="1"/>
    <col min="5621" max="5621" width="14.42578125" style="42" customWidth="1"/>
    <col min="5622" max="5622" width="0.5703125" style="42" customWidth="1"/>
    <col min="5623" max="5623" width="14.42578125" style="42" customWidth="1"/>
    <col min="5624" max="5624" width="0.5703125" style="42" customWidth="1"/>
    <col min="5625" max="5625" width="14.42578125" style="42" customWidth="1"/>
    <col min="5626" max="5626" width="0.5703125" style="42" customWidth="1"/>
    <col min="5627" max="5627" width="14.42578125" style="42" customWidth="1"/>
    <col min="5628" max="5628" width="0.5703125" style="42" customWidth="1"/>
    <col min="5629" max="5629" width="14.42578125" style="42" customWidth="1"/>
    <col min="5630" max="5630" width="0.5703125" style="42" customWidth="1"/>
    <col min="5631" max="5631" width="14.42578125" style="42" customWidth="1"/>
    <col min="5632" max="5632" width="3.5703125" style="42" customWidth="1"/>
    <col min="5633" max="5861" width="9.140625" style="42"/>
    <col min="5862" max="5862" width="45.5703125" style="42" bestFit="1" customWidth="1"/>
    <col min="5863" max="5863" width="0.5703125" style="42" customWidth="1"/>
    <col min="5864" max="5864" width="14.42578125" style="42" customWidth="1"/>
    <col min="5865" max="5865" width="0.5703125" style="42" customWidth="1"/>
    <col min="5866" max="5866" width="14.42578125" style="42" customWidth="1"/>
    <col min="5867" max="5867" width="0.5703125" style="42" customWidth="1"/>
    <col min="5868" max="5868" width="14.42578125" style="42" customWidth="1"/>
    <col min="5869" max="5869" width="0.5703125" style="42" customWidth="1"/>
    <col min="5870" max="5870" width="14.42578125" style="42" customWidth="1"/>
    <col min="5871" max="5871" width="0.5703125" style="42" customWidth="1"/>
    <col min="5872" max="5872" width="14.42578125" style="42" customWidth="1"/>
    <col min="5873" max="5873" width="0.5703125" style="42" customWidth="1"/>
    <col min="5874" max="5874" width="14.42578125" style="42" customWidth="1"/>
    <col min="5875" max="5875" width="3.5703125" style="42" customWidth="1"/>
    <col min="5876" max="5876" width="0.5703125" style="42" customWidth="1"/>
    <col min="5877" max="5877" width="14.42578125" style="42" customWidth="1"/>
    <col min="5878" max="5878" width="0.5703125" style="42" customWidth="1"/>
    <col min="5879" max="5879" width="14.42578125" style="42" customWidth="1"/>
    <col min="5880" max="5880" width="0.5703125" style="42" customWidth="1"/>
    <col min="5881" max="5881" width="14.42578125" style="42" customWidth="1"/>
    <col min="5882" max="5882" width="0.5703125" style="42" customWidth="1"/>
    <col min="5883" max="5883" width="14.42578125" style="42" customWidth="1"/>
    <col min="5884" max="5884" width="0.5703125" style="42" customWidth="1"/>
    <col min="5885" max="5885" width="14.42578125" style="42" customWidth="1"/>
    <col min="5886" max="5886" width="0.5703125" style="42" customWidth="1"/>
    <col min="5887" max="5887" width="14.42578125" style="42" customWidth="1"/>
    <col min="5888" max="5888" width="3.5703125" style="42" customWidth="1"/>
    <col min="5889" max="6117" width="9.140625" style="42"/>
    <col min="6118" max="6118" width="45.5703125" style="42" bestFit="1" customWidth="1"/>
    <col min="6119" max="6119" width="0.5703125" style="42" customWidth="1"/>
    <col min="6120" max="6120" width="14.42578125" style="42" customWidth="1"/>
    <col min="6121" max="6121" width="0.5703125" style="42" customWidth="1"/>
    <col min="6122" max="6122" width="14.42578125" style="42" customWidth="1"/>
    <col min="6123" max="6123" width="0.5703125" style="42" customWidth="1"/>
    <col min="6124" max="6124" width="14.42578125" style="42" customWidth="1"/>
    <col min="6125" max="6125" width="0.5703125" style="42" customWidth="1"/>
    <col min="6126" max="6126" width="14.42578125" style="42" customWidth="1"/>
    <col min="6127" max="6127" width="0.5703125" style="42" customWidth="1"/>
    <col min="6128" max="6128" width="14.42578125" style="42" customWidth="1"/>
    <col min="6129" max="6129" width="0.5703125" style="42" customWidth="1"/>
    <col min="6130" max="6130" width="14.42578125" style="42" customWidth="1"/>
    <col min="6131" max="6131" width="3.5703125" style="42" customWidth="1"/>
    <col min="6132" max="6132" width="0.5703125" style="42" customWidth="1"/>
    <col min="6133" max="6133" width="14.42578125" style="42" customWidth="1"/>
    <col min="6134" max="6134" width="0.5703125" style="42" customWidth="1"/>
    <col min="6135" max="6135" width="14.42578125" style="42" customWidth="1"/>
    <col min="6136" max="6136" width="0.5703125" style="42" customWidth="1"/>
    <col min="6137" max="6137" width="14.42578125" style="42" customWidth="1"/>
    <col min="6138" max="6138" width="0.5703125" style="42" customWidth="1"/>
    <col min="6139" max="6139" width="14.42578125" style="42" customWidth="1"/>
    <col min="6140" max="6140" width="0.5703125" style="42" customWidth="1"/>
    <col min="6141" max="6141" width="14.42578125" style="42" customWidth="1"/>
    <col min="6142" max="6142" width="0.5703125" style="42" customWidth="1"/>
    <col min="6143" max="6143" width="14.42578125" style="42" customWidth="1"/>
    <col min="6144" max="6144" width="3.5703125" style="42" customWidth="1"/>
    <col min="6145" max="6373" width="9.140625" style="42"/>
    <col min="6374" max="6374" width="45.5703125" style="42" bestFit="1" customWidth="1"/>
    <col min="6375" max="6375" width="0.5703125" style="42" customWidth="1"/>
    <col min="6376" max="6376" width="14.42578125" style="42" customWidth="1"/>
    <col min="6377" max="6377" width="0.5703125" style="42" customWidth="1"/>
    <col min="6378" max="6378" width="14.42578125" style="42" customWidth="1"/>
    <col min="6379" max="6379" width="0.5703125" style="42" customWidth="1"/>
    <col min="6380" max="6380" width="14.42578125" style="42" customWidth="1"/>
    <col min="6381" max="6381" width="0.5703125" style="42" customWidth="1"/>
    <col min="6382" max="6382" width="14.42578125" style="42" customWidth="1"/>
    <col min="6383" max="6383" width="0.5703125" style="42" customWidth="1"/>
    <col min="6384" max="6384" width="14.42578125" style="42" customWidth="1"/>
    <col min="6385" max="6385" width="0.5703125" style="42" customWidth="1"/>
    <col min="6386" max="6386" width="14.42578125" style="42" customWidth="1"/>
    <col min="6387" max="6387" width="3.5703125" style="42" customWidth="1"/>
    <col min="6388" max="6388" width="0.5703125" style="42" customWidth="1"/>
    <col min="6389" max="6389" width="14.42578125" style="42" customWidth="1"/>
    <col min="6390" max="6390" width="0.5703125" style="42" customWidth="1"/>
    <col min="6391" max="6391" width="14.42578125" style="42" customWidth="1"/>
    <col min="6392" max="6392" width="0.5703125" style="42" customWidth="1"/>
    <col min="6393" max="6393" width="14.42578125" style="42" customWidth="1"/>
    <col min="6394" max="6394" width="0.5703125" style="42" customWidth="1"/>
    <col min="6395" max="6395" width="14.42578125" style="42" customWidth="1"/>
    <col min="6396" max="6396" width="0.5703125" style="42" customWidth="1"/>
    <col min="6397" max="6397" width="14.42578125" style="42" customWidth="1"/>
    <col min="6398" max="6398" width="0.5703125" style="42" customWidth="1"/>
    <col min="6399" max="6399" width="14.42578125" style="42" customWidth="1"/>
    <col min="6400" max="6400" width="3.5703125" style="42" customWidth="1"/>
    <col min="6401" max="6629" width="9.140625" style="42"/>
    <col min="6630" max="6630" width="45.5703125" style="42" bestFit="1" customWidth="1"/>
    <col min="6631" max="6631" width="0.5703125" style="42" customWidth="1"/>
    <col min="6632" max="6632" width="14.42578125" style="42" customWidth="1"/>
    <col min="6633" max="6633" width="0.5703125" style="42" customWidth="1"/>
    <col min="6634" max="6634" width="14.42578125" style="42" customWidth="1"/>
    <col min="6635" max="6635" width="0.5703125" style="42" customWidth="1"/>
    <col min="6636" max="6636" width="14.42578125" style="42" customWidth="1"/>
    <col min="6637" max="6637" width="0.5703125" style="42" customWidth="1"/>
    <col min="6638" max="6638" width="14.42578125" style="42" customWidth="1"/>
    <col min="6639" max="6639" width="0.5703125" style="42" customWidth="1"/>
    <col min="6640" max="6640" width="14.42578125" style="42" customWidth="1"/>
    <col min="6641" max="6641" width="0.5703125" style="42" customWidth="1"/>
    <col min="6642" max="6642" width="14.42578125" style="42" customWidth="1"/>
    <col min="6643" max="6643" width="3.5703125" style="42" customWidth="1"/>
    <col min="6644" max="6644" width="0.5703125" style="42" customWidth="1"/>
    <col min="6645" max="6645" width="14.42578125" style="42" customWidth="1"/>
    <col min="6646" max="6646" width="0.5703125" style="42" customWidth="1"/>
    <col min="6647" max="6647" width="14.42578125" style="42" customWidth="1"/>
    <col min="6648" max="6648" width="0.5703125" style="42" customWidth="1"/>
    <col min="6649" max="6649" width="14.42578125" style="42" customWidth="1"/>
    <col min="6650" max="6650" width="0.5703125" style="42" customWidth="1"/>
    <col min="6651" max="6651" width="14.42578125" style="42" customWidth="1"/>
    <col min="6652" max="6652" width="0.5703125" style="42" customWidth="1"/>
    <col min="6653" max="6653" width="14.42578125" style="42" customWidth="1"/>
    <col min="6654" max="6654" width="0.5703125" style="42" customWidth="1"/>
    <col min="6655" max="6655" width="14.42578125" style="42" customWidth="1"/>
    <col min="6656" max="6656" width="3.5703125" style="42" customWidth="1"/>
    <col min="6657" max="6885" width="9.140625" style="42"/>
    <col min="6886" max="6886" width="45.5703125" style="42" bestFit="1" customWidth="1"/>
    <col min="6887" max="6887" width="0.5703125" style="42" customWidth="1"/>
    <col min="6888" max="6888" width="14.42578125" style="42" customWidth="1"/>
    <col min="6889" max="6889" width="0.5703125" style="42" customWidth="1"/>
    <col min="6890" max="6890" width="14.42578125" style="42" customWidth="1"/>
    <col min="6891" max="6891" width="0.5703125" style="42" customWidth="1"/>
    <col min="6892" max="6892" width="14.42578125" style="42" customWidth="1"/>
    <col min="6893" max="6893" width="0.5703125" style="42" customWidth="1"/>
    <col min="6894" max="6894" width="14.42578125" style="42" customWidth="1"/>
    <col min="6895" max="6895" width="0.5703125" style="42" customWidth="1"/>
    <col min="6896" max="6896" width="14.42578125" style="42" customWidth="1"/>
    <col min="6897" max="6897" width="0.5703125" style="42" customWidth="1"/>
    <col min="6898" max="6898" width="14.42578125" style="42" customWidth="1"/>
    <col min="6899" max="6899" width="3.5703125" style="42" customWidth="1"/>
    <col min="6900" max="6900" width="0.5703125" style="42" customWidth="1"/>
    <col min="6901" max="6901" width="14.42578125" style="42" customWidth="1"/>
    <col min="6902" max="6902" width="0.5703125" style="42" customWidth="1"/>
    <col min="6903" max="6903" width="14.42578125" style="42" customWidth="1"/>
    <col min="6904" max="6904" width="0.5703125" style="42" customWidth="1"/>
    <col min="6905" max="6905" width="14.42578125" style="42" customWidth="1"/>
    <col min="6906" max="6906" width="0.5703125" style="42" customWidth="1"/>
    <col min="6907" max="6907" width="14.42578125" style="42" customWidth="1"/>
    <col min="6908" max="6908" width="0.5703125" style="42" customWidth="1"/>
    <col min="6909" max="6909" width="14.42578125" style="42" customWidth="1"/>
    <col min="6910" max="6910" width="0.5703125" style="42" customWidth="1"/>
    <col min="6911" max="6911" width="14.42578125" style="42" customWidth="1"/>
    <col min="6912" max="6912" width="3.5703125" style="42" customWidth="1"/>
    <col min="6913" max="7141" width="9.140625" style="42"/>
    <col min="7142" max="7142" width="45.5703125" style="42" bestFit="1" customWidth="1"/>
    <col min="7143" max="7143" width="0.5703125" style="42" customWidth="1"/>
    <col min="7144" max="7144" width="14.42578125" style="42" customWidth="1"/>
    <col min="7145" max="7145" width="0.5703125" style="42" customWidth="1"/>
    <col min="7146" max="7146" width="14.42578125" style="42" customWidth="1"/>
    <col min="7147" max="7147" width="0.5703125" style="42" customWidth="1"/>
    <col min="7148" max="7148" width="14.42578125" style="42" customWidth="1"/>
    <col min="7149" max="7149" width="0.5703125" style="42" customWidth="1"/>
    <col min="7150" max="7150" width="14.42578125" style="42" customWidth="1"/>
    <col min="7151" max="7151" width="0.5703125" style="42" customWidth="1"/>
    <col min="7152" max="7152" width="14.42578125" style="42" customWidth="1"/>
    <col min="7153" max="7153" width="0.5703125" style="42" customWidth="1"/>
    <col min="7154" max="7154" width="14.42578125" style="42" customWidth="1"/>
    <col min="7155" max="7155" width="3.5703125" style="42" customWidth="1"/>
    <col min="7156" max="7156" width="0.5703125" style="42" customWidth="1"/>
    <col min="7157" max="7157" width="14.42578125" style="42" customWidth="1"/>
    <col min="7158" max="7158" width="0.5703125" style="42" customWidth="1"/>
    <col min="7159" max="7159" width="14.42578125" style="42" customWidth="1"/>
    <col min="7160" max="7160" width="0.5703125" style="42" customWidth="1"/>
    <col min="7161" max="7161" width="14.42578125" style="42" customWidth="1"/>
    <col min="7162" max="7162" width="0.5703125" style="42" customWidth="1"/>
    <col min="7163" max="7163" width="14.42578125" style="42" customWidth="1"/>
    <col min="7164" max="7164" width="0.5703125" style="42" customWidth="1"/>
    <col min="7165" max="7165" width="14.42578125" style="42" customWidth="1"/>
    <col min="7166" max="7166" width="0.5703125" style="42" customWidth="1"/>
    <col min="7167" max="7167" width="14.42578125" style="42" customWidth="1"/>
    <col min="7168" max="7168" width="3.5703125" style="42" customWidth="1"/>
    <col min="7169" max="7397" width="9.140625" style="42"/>
    <col min="7398" max="7398" width="45.5703125" style="42" bestFit="1" customWidth="1"/>
    <col min="7399" max="7399" width="0.5703125" style="42" customWidth="1"/>
    <col min="7400" max="7400" width="14.42578125" style="42" customWidth="1"/>
    <col min="7401" max="7401" width="0.5703125" style="42" customWidth="1"/>
    <col min="7402" max="7402" width="14.42578125" style="42" customWidth="1"/>
    <col min="7403" max="7403" width="0.5703125" style="42" customWidth="1"/>
    <col min="7404" max="7404" width="14.42578125" style="42" customWidth="1"/>
    <col min="7405" max="7405" width="0.5703125" style="42" customWidth="1"/>
    <col min="7406" max="7406" width="14.42578125" style="42" customWidth="1"/>
    <col min="7407" max="7407" width="0.5703125" style="42" customWidth="1"/>
    <col min="7408" max="7408" width="14.42578125" style="42" customWidth="1"/>
    <col min="7409" max="7409" width="0.5703125" style="42" customWidth="1"/>
    <col min="7410" max="7410" width="14.42578125" style="42" customWidth="1"/>
    <col min="7411" max="7411" width="3.5703125" style="42" customWidth="1"/>
    <col min="7412" max="7412" width="0.5703125" style="42" customWidth="1"/>
    <col min="7413" max="7413" width="14.42578125" style="42" customWidth="1"/>
    <col min="7414" max="7414" width="0.5703125" style="42" customWidth="1"/>
    <col min="7415" max="7415" width="14.42578125" style="42" customWidth="1"/>
    <col min="7416" max="7416" width="0.5703125" style="42" customWidth="1"/>
    <col min="7417" max="7417" width="14.42578125" style="42" customWidth="1"/>
    <col min="7418" max="7418" width="0.5703125" style="42" customWidth="1"/>
    <col min="7419" max="7419" width="14.42578125" style="42" customWidth="1"/>
    <col min="7420" max="7420" width="0.5703125" style="42" customWidth="1"/>
    <col min="7421" max="7421" width="14.42578125" style="42" customWidth="1"/>
    <col min="7422" max="7422" width="0.5703125" style="42" customWidth="1"/>
    <col min="7423" max="7423" width="14.42578125" style="42" customWidth="1"/>
    <col min="7424" max="7424" width="3.5703125" style="42" customWidth="1"/>
    <col min="7425" max="7653" width="9.140625" style="42"/>
    <col min="7654" max="7654" width="45.5703125" style="42" bestFit="1" customWidth="1"/>
    <col min="7655" max="7655" width="0.5703125" style="42" customWidth="1"/>
    <col min="7656" max="7656" width="14.42578125" style="42" customWidth="1"/>
    <col min="7657" max="7657" width="0.5703125" style="42" customWidth="1"/>
    <col min="7658" max="7658" width="14.42578125" style="42" customWidth="1"/>
    <col min="7659" max="7659" width="0.5703125" style="42" customWidth="1"/>
    <col min="7660" max="7660" width="14.42578125" style="42" customWidth="1"/>
    <col min="7661" max="7661" width="0.5703125" style="42" customWidth="1"/>
    <col min="7662" max="7662" width="14.42578125" style="42" customWidth="1"/>
    <col min="7663" max="7663" width="0.5703125" style="42" customWidth="1"/>
    <col min="7664" max="7664" width="14.42578125" style="42" customWidth="1"/>
    <col min="7665" max="7665" width="0.5703125" style="42" customWidth="1"/>
    <col min="7666" max="7666" width="14.42578125" style="42" customWidth="1"/>
    <col min="7667" max="7667" width="3.5703125" style="42" customWidth="1"/>
    <col min="7668" max="7668" width="0.5703125" style="42" customWidth="1"/>
    <col min="7669" max="7669" width="14.42578125" style="42" customWidth="1"/>
    <col min="7670" max="7670" width="0.5703125" style="42" customWidth="1"/>
    <col min="7671" max="7671" width="14.42578125" style="42" customWidth="1"/>
    <col min="7672" max="7672" width="0.5703125" style="42" customWidth="1"/>
    <col min="7673" max="7673" width="14.42578125" style="42" customWidth="1"/>
    <col min="7674" max="7674" width="0.5703125" style="42" customWidth="1"/>
    <col min="7675" max="7675" width="14.42578125" style="42" customWidth="1"/>
    <col min="7676" max="7676" width="0.5703125" style="42" customWidth="1"/>
    <col min="7677" max="7677" width="14.42578125" style="42" customWidth="1"/>
    <col min="7678" max="7678" width="0.5703125" style="42" customWidth="1"/>
    <col min="7679" max="7679" width="14.42578125" style="42" customWidth="1"/>
    <col min="7680" max="7680" width="3.5703125" style="42" customWidth="1"/>
    <col min="7681" max="7909" width="9.140625" style="42"/>
    <col min="7910" max="7910" width="45.5703125" style="42" bestFit="1" customWidth="1"/>
    <col min="7911" max="7911" width="0.5703125" style="42" customWidth="1"/>
    <col min="7912" max="7912" width="14.42578125" style="42" customWidth="1"/>
    <col min="7913" max="7913" width="0.5703125" style="42" customWidth="1"/>
    <col min="7914" max="7914" width="14.42578125" style="42" customWidth="1"/>
    <col min="7915" max="7915" width="0.5703125" style="42" customWidth="1"/>
    <col min="7916" max="7916" width="14.42578125" style="42" customWidth="1"/>
    <col min="7917" max="7917" width="0.5703125" style="42" customWidth="1"/>
    <col min="7918" max="7918" width="14.42578125" style="42" customWidth="1"/>
    <col min="7919" max="7919" width="0.5703125" style="42" customWidth="1"/>
    <col min="7920" max="7920" width="14.42578125" style="42" customWidth="1"/>
    <col min="7921" max="7921" width="0.5703125" style="42" customWidth="1"/>
    <col min="7922" max="7922" width="14.42578125" style="42" customWidth="1"/>
    <col min="7923" max="7923" width="3.5703125" style="42" customWidth="1"/>
    <col min="7924" max="7924" width="0.5703125" style="42" customWidth="1"/>
    <col min="7925" max="7925" width="14.42578125" style="42" customWidth="1"/>
    <col min="7926" max="7926" width="0.5703125" style="42" customWidth="1"/>
    <col min="7927" max="7927" width="14.42578125" style="42" customWidth="1"/>
    <col min="7928" max="7928" width="0.5703125" style="42" customWidth="1"/>
    <col min="7929" max="7929" width="14.42578125" style="42" customWidth="1"/>
    <col min="7930" max="7930" width="0.5703125" style="42" customWidth="1"/>
    <col min="7931" max="7931" width="14.42578125" style="42" customWidth="1"/>
    <col min="7932" max="7932" width="0.5703125" style="42" customWidth="1"/>
    <col min="7933" max="7933" width="14.42578125" style="42" customWidth="1"/>
    <col min="7934" max="7934" width="0.5703125" style="42" customWidth="1"/>
    <col min="7935" max="7935" width="14.42578125" style="42" customWidth="1"/>
    <col min="7936" max="7936" width="3.5703125" style="42" customWidth="1"/>
    <col min="7937" max="8165" width="9.140625" style="42"/>
    <col min="8166" max="8166" width="45.5703125" style="42" bestFit="1" customWidth="1"/>
    <col min="8167" max="8167" width="0.5703125" style="42" customWidth="1"/>
    <col min="8168" max="8168" width="14.42578125" style="42" customWidth="1"/>
    <col min="8169" max="8169" width="0.5703125" style="42" customWidth="1"/>
    <col min="8170" max="8170" width="14.42578125" style="42" customWidth="1"/>
    <col min="8171" max="8171" width="0.5703125" style="42" customWidth="1"/>
    <col min="8172" max="8172" width="14.42578125" style="42" customWidth="1"/>
    <col min="8173" max="8173" width="0.5703125" style="42" customWidth="1"/>
    <col min="8174" max="8174" width="14.42578125" style="42" customWidth="1"/>
    <col min="8175" max="8175" width="0.5703125" style="42" customWidth="1"/>
    <col min="8176" max="8176" width="14.42578125" style="42" customWidth="1"/>
    <col min="8177" max="8177" width="0.5703125" style="42" customWidth="1"/>
    <col min="8178" max="8178" width="14.42578125" style="42" customWidth="1"/>
    <col min="8179" max="8179" width="3.5703125" style="42" customWidth="1"/>
    <col min="8180" max="8180" width="0.5703125" style="42" customWidth="1"/>
    <col min="8181" max="8181" width="14.42578125" style="42" customWidth="1"/>
    <col min="8182" max="8182" width="0.5703125" style="42" customWidth="1"/>
    <col min="8183" max="8183" width="14.42578125" style="42" customWidth="1"/>
    <col min="8184" max="8184" width="0.5703125" style="42" customWidth="1"/>
    <col min="8185" max="8185" width="14.42578125" style="42" customWidth="1"/>
    <col min="8186" max="8186" width="0.5703125" style="42" customWidth="1"/>
    <col min="8187" max="8187" width="14.42578125" style="42" customWidth="1"/>
    <col min="8188" max="8188" width="0.5703125" style="42" customWidth="1"/>
    <col min="8189" max="8189" width="14.42578125" style="42" customWidth="1"/>
    <col min="8190" max="8190" width="0.5703125" style="42" customWidth="1"/>
    <col min="8191" max="8191" width="14.42578125" style="42" customWidth="1"/>
    <col min="8192" max="8192" width="3.5703125" style="42" customWidth="1"/>
    <col min="8193" max="8421" width="9.140625" style="42"/>
    <col min="8422" max="8422" width="45.5703125" style="42" bestFit="1" customWidth="1"/>
    <col min="8423" max="8423" width="0.5703125" style="42" customWidth="1"/>
    <col min="8424" max="8424" width="14.42578125" style="42" customWidth="1"/>
    <col min="8425" max="8425" width="0.5703125" style="42" customWidth="1"/>
    <col min="8426" max="8426" width="14.42578125" style="42" customWidth="1"/>
    <col min="8427" max="8427" width="0.5703125" style="42" customWidth="1"/>
    <col min="8428" max="8428" width="14.42578125" style="42" customWidth="1"/>
    <col min="8429" max="8429" width="0.5703125" style="42" customWidth="1"/>
    <col min="8430" max="8430" width="14.42578125" style="42" customWidth="1"/>
    <col min="8431" max="8431" width="0.5703125" style="42" customWidth="1"/>
    <col min="8432" max="8432" width="14.42578125" style="42" customWidth="1"/>
    <col min="8433" max="8433" width="0.5703125" style="42" customWidth="1"/>
    <col min="8434" max="8434" width="14.42578125" style="42" customWidth="1"/>
    <col min="8435" max="8435" width="3.5703125" style="42" customWidth="1"/>
    <col min="8436" max="8436" width="0.5703125" style="42" customWidth="1"/>
    <col min="8437" max="8437" width="14.42578125" style="42" customWidth="1"/>
    <col min="8438" max="8438" width="0.5703125" style="42" customWidth="1"/>
    <col min="8439" max="8439" width="14.42578125" style="42" customWidth="1"/>
    <col min="8440" max="8440" width="0.5703125" style="42" customWidth="1"/>
    <col min="8441" max="8441" width="14.42578125" style="42" customWidth="1"/>
    <col min="8442" max="8442" width="0.5703125" style="42" customWidth="1"/>
    <col min="8443" max="8443" width="14.42578125" style="42" customWidth="1"/>
    <col min="8444" max="8444" width="0.5703125" style="42" customWidth="1"/>
    <col min="8445" max="8445" width="14.42578125" style="42" customWidth="1"/>
    <col min="8446" max="8446" width="0.5703125" style="42" customWidth="1"/>
    <col min="8447" max="8447" width="14.42578125" style="42" customWidth="1"/>
    <col min="8448" max="8448" width="3.5703125" style="42" customWidth="1"/>
    <col min="8449" max="8677" width="9.140625" style="42"/>
    <col min="8678" max="8678" width="45.5703125" style="42" bestFit="1" customWidth="1"/>
    <col min="8679" max="8679" width="0.5703125" style="42" customWidth="1"/>
    <col min="8680" max="8680" width="14.42578125" style="42" customWidth="1"/>
    <col min="8681" max="8681" width="0.5703125" style="42" customWidth="1"/>
    <col min="8682" max="8682" width="14.42578125" style="42" customWidth="1"/>
    <col min="8683" max="8683" width="0.5703125" style="42" customWidth="1"/>
    <col min="8684" max="8684" width="14.42578125" style="42" customWidth="1"/>
    <col min="8685" max="8685" width="0.5703125" style="42" customWidth="1"/>
    <col min="8686" max="8686" width="14.42578125" style="42" customWidth="1"/>
    <col min="8687" max="8687" width="0.5703125" style="42" customWidth="1"/>
    <col min="8688" max="8688" width="14.42578125" style="42" customWidth="1"/>
    <col min="8689" max="8689" width="0.5703125" style="42" customWidth="1"/>
    <col min="8690" max="8690" width="14.42578125" style="42" customWidth="1"/>
    <col min="8691" max="8691" width="3.5703125" style="42" customWidth="1"/>
    <col min="8692" max="8692" width="0.5703125" style="42" customWidth="1"/>
    <col min="8693" max="8693" width="14.42578125" style="42" customWidth="1"/>
    <col min="8694" max="8694" width="0.5703125" style="42" customWidth="1"/>
    <col min="8695" max="8695" width="14.42578125" style="42" customWidth="1"/>
    <col min="8696" max="8696" width="0.5703125" style="42" customWidth="1"/>
    <col min="8697" max="8697" width="14.42578125" style="42" customWidth="1"/>
    <col min="8698" max="8698" width="0.5703125" style="42" customWidth="1"/>
    <col min="8699" max="8699" width="14.42578125" style="42" customWidth="1"/>
    <col min="8700" max="8700" width="0.5703125" style="42" customWidth="1"/>
    <col min="8701" max="8701" width="14.42578125" style="42" customWidth="1"/>
    <col min="8702" max="8702" width="0.5703125" style="42" customWidth="1"/>
    <col min="8703" max="8703" width="14.42578125" style="42" customWidth="1"/>
    <col min="8704" max="8704" width="3.5703125" style="42" customWidth="1"/>
    <col min="8705" max="8933" width="9.140625" style="42"/>
    <col min="8934" max="8934" width="45.5703125" style="42" bestFit="1" customWidth="1"/>
    <col min="8935" max="8935" width="0.5703125" style="42" customWidth="1"/>
    <col min="8936" max="8936" width="14.42578125" style="42" customWidth="1"/>
    <col min="8937" max="8937" width="0.5703125" style="42" customWidth="1"/>
    <col min="8938" max="8938" width="14.42578125" style="42" customWidth="1"/>
    <col min="8939" max="8939" width="0.5703125" style="42" customWidth="1"/>
    <col min="8940" max="8940" width="14.42578125" style="42" customWidth="1"/>
    <col min="8941" max="8941" width="0.5703125" style="42" customWidth="1"/>
    <col min="8942" max="8942" width="14.42578125" style="42" customWidth="1"/>
    <col min="8943" max="8943" width="0.5703125" style="42" customWidth="1"/>
    <col min="8944" max="8944" width="14.42578125" style="42" customWidth="1"/>
    <col min="8945" max="8945" width="0.5703125" style="42" customWidth="1"/>
    <col min="8946" max="8946" width="14.42578125" style="42" customWidth="1"/>
    <col min="8947" max="8947" width="3.5703125" style="42" customWidth="1"/>
    <col min="8948" max="8948" width="0.5703125" style="42" customWidth="1"/>
    <col min="8949" max="8949" width="14.42578125" style="42" customWidth="1"/>
    <col min="8950" max="8950" width="0.5703125" style="42" customWidth="1"/>
    <col min="8951" max="8951" width="14.42578125" style="42" customWidth="1"/>
    <col min="8952" max="8952" width="0.5703125" style="42" customWidth="1"/>
    <col min="8953" max="8953" width="14.42578125" style="42" customWidth="1"/>
    <col min="8954" max="8954" width="0.5703125" style="42" customWidth="1"/>
    <col min="8955" max="8955" width="14.42578125" style="42" customWidth="1"/>
    <col min="8956" max="8956" width="0.5703125" style="42" customWidth="1"/>
    <col min="8957" max="8957" width="14.42578125" style="42" customWidth="1"/>
    <col min="8958" max="8958" width="0.5703125" style="42" customWidth="1"/>
    <col min="8959" max="8959" width="14.42578125" style="42" customWidth="1"/>
    <col min="8960" max="8960" width="3.5703125" style="42" customWidth="1"/>
    <col min="8961" max="9189" width="9.140625" style="42"/>
    <col min="9190" max="9190" width="45.5703125" style="42" bestFit="1" customWidth="1"/>
    <col min="9191" max="9191" width="0.5703125" style="42" customWidth="1"/>
    <col min="9192" max="9192" width="14.42578125" style="42" customWidth="1"/>
    <col min="9193" max="9193" width="0.5703125" style="42" customWidth="1"/>
    <col min="9194" max="9194" width="14.42578125" style="42" customWidth="1"/>
    <col min="9195" max="9195" width="0.5703125" style="42" customWidth="1"/>
    <col min="9196" max="9196" width="14.42578125" style="42" customWidth="1"/>
    <col min="9197" max="9197" width="0.5703125" style="42" customWidth="1"/>
    <col min="9198" max="9198" width="14.42578125" style="42" customWidth="1"/>
    <col min="9199" max="9199" width="0.5703125" style="42" customWidth="1"/>
    <col min="9200" max="9200" width="14.42578125" style="42" customWidth="1"/>
    <col min="9201" max="9201" width="0.5703125" style="42" customWidth="1"/>
    <col min="9202" max="9202" width="14.42578125" style="42" customWidth="1"/>
    <col min="9203" max="9203" width="3.5703125" style="42" customWidth="1"/>
    <col min="9204" max="9204" width="0.5703125" style="42" customWidth="1"/>
    <col min="9205" max="9205" width="14.42578125" style="42" customWidth="1"/>
    <col min="9206" max="9206" width="0.5703125" style="42" customWidth="1"/>
    <col min="9207" max="9207" width="14.42578125" style="42" customWidth="1"/>
    <col min="9208" max="9208" width="0.5703125" style="42" customWidth="1"/>
    <col min="9209" max="9209" width="14.42578125" style="42" customWidth="1"/>
    <col min="9210" max="9210" width="0.5703125" style="42" customWidth="1"/>
    <col min="9211" max="9211" width="14.42578125" style="42" customWidth="1"/>
    <col min="9212" max="9212" width="0.5703125" style="42" customWidth="1"/>
    <col min="9213" max="9213" width="14.42578125" style="42" customWidth="1"/>
    <col min="9214" max="9214" width="0.5703125" style="42" customWidth="1"/>
    <col min="9215" max="9215" width="14.42578125" style="42" customWidth="1"/>
    <col min="9216" max="9216" width="3.5703125" style="42" customWidth="1"/>
    <col min="9217" max="9445" width="9.140625" style="42"/>
    <col min="9446" max="9446" width="45.5703125" style="42" bestFit="1" customWidth="1"/>
    <col min="9447" max="9447" width="0.5703125" style="42" customWidth="1"/>
    <col min="9448" max="9448" width="14.42578125" style="42" customWidth="1"/>
    <col min="9449" max="9449" width="0.5703125" style="42" customWidth="1"/>
    <col min="9450" max="9450" width="14.42578125" style="42" customWidth="1"/>
    <col min="9451" max="9451" width="0.5703125" style="42" customWidth="1"/>
    <col min="9452" max="9452" width="14.42578125" style="42" customWidth="1"/>
    <col min="9453" max="9453" width="0.5703125" style="42" customWidth="1"/>
    <col min="9454" max="9454" width="14.42578125" style="42" customWidth="1"/>
    <col min="9455" max="9455" width="0.5703125" style="42" customWidth="1"/>
    <col min="9456" max="9456" width="14.42578125" style="42" customWidth="1"/>
    <col min="9457" max="9457" width="0.5703125" style="42" customWidth="1"/>
    <col min="9458" max="9458" width="14.42578125" style="42" customWidth="1"/>
    <col min="9459" max="9459" width="3.5703125" style="42" customWidth="1"/>
    <col min="9460" max="9460" width="0.5703125" style="42" customWidth="1"/>
    <col min="9461" max="9461" width="14.42578125" style="42" customWidth="1"/>
    <col min="9462" max="9462" width="0.5703125" style="42" customWidth="1"/>
    <col min="9463" max="9463" width="14.42578125" style="42" customWidth="1"/>
    <col min="9464" max="9464" width="0.5703125" style="42" customWidth="1"/>
    <col min="9465" max="9465" width="14.42578125" style="42" customWidth="1"/>
    <col min="9466" max="9466" width="0.5703125" style="42" customWidth="1"/>
    <col min="9467" max="9467" width="14.42578125" style="42" customWidth="1"/>
    <col min="9468" max="9468" width="0.5703125" style="42" customWidth="1"/>
    <col min="9469" max="9469" width="14.42578125" style="42" customWidth="1"/>
    <col min="9470" max="9470" width="0.5703125" style="42" customWidth="1"/>
    <col min="9471" max="9471" width="14.42578125" style="42" customWidth="1"/>
    <col min="9472" max="9472" width="3.5703125" style="42" customWidth="1"/>
    <col min="9473" max="9701" width="9.140625" style="42"/>
    <col min="9702" max="9702" width="45.5703125" style="42" bestFit="1" customWidth="1"/>
    <col min="9703" max="9703" width="0.5703125" style="42" customWidth="1"/>
    <col min="9704" max="9704" width="14.42578125" style="42" customWidth="1"/>
    <col min="9705" max="9705" width="0.5703125" style="42" customWidth="1"/>
    <col min="9706" max="9706" width="14.42578125" style="42" customWidth="1"/>
    <col min="9707" max="9707" width="0.5703125" style="42" customWidth="1"/>
    <col min="9708" max="9708" width="14.42578125" style="42" customWidth="1"/>
    <col min="9709" max="9709" width="0.5703125" style="42" customWidth="1"/>
    <col min="9710" max="9710" width="14.42578125" style="42" customWidth="1"/>
    <col min="9711" max="9711" width="0.5703125" style="42" customWidth="1"/>
    <col min="9712" max="9712" width="14.42578125" style="42" customWidth="1"/>
    <col min="9713" max="9713" width="0.5703125" style="42" customWidth="1"/>
    <col min="9714" max="9714" width="14.42578125" style="42" customWidth="1"/>
    <col min="9715" max="9715" width="3.5703125" style="42" customWidth="1"/>
    <col min="9716" max="9716" width="0.5703125" style="42" customWidth="1"/>
    <col min="9717" max="9717" width="14.42578125" style="42" customWidth="1"/>
    <col min="9718" max="9718" width="0.5703125" style="42" customWidth="1"/>
    <col min="9719" max="9719" width="14.42578125" style="42" customWidth="1"/>
    <col min="9720" max="9720" width="0.5703125" style="42" customWidth="1"/>
    <col min="9721" max="9721" width="14.42578125" style="42" customWidth="1"/>
    <col min="9722" max="9722" width="0.5703125" style="42" customWidth="1"/>
    <col min="9723" max="9723" width="14.42578125" style="42" customWidth="1"/>
    <col min="9724" max="9724" width="0.5703125" style="42" customWidth="1"/>
    <col min="9725" max="9725" width="14.42578125" style="42" customWidth="1"/>
    <col min="9726" max="9726" width="0.5703125" style="42" customWidth="1"/>
    <col min="9727" max="9727" width="14.42578125" style="42" customWidth="1"/>
    <col min="9728" max="9728" width="3.5703125" style="42" customWidth="1"/>
    <col min="9729" max="9957" width="9.140625" style="42"/>
    <col min="9958" max="9958" width="45.5703125" style="42" bestFit="1" customWidth="1"/>
    <col min="9959" max="9959" width="0.5703125" style="42" customWidth="1"/>
    <col min="9960" max="9960" width="14.42578125" style="42" customWidth="1"/>
    <col min="9961" max="9961" width="0.5703125" style="42" customWidth="1"/>
    <col min="9962" max="9962" width="14.42578125" style="42" customWidth="1"/>
    <col min="9963" max="9963" width="0.5703125" style="42" customWidth="1"/>
    <col min="9964" max="9964" width="14.42578125" style="42" customWidth="1"/>
    <col min="9965" max="9965" width="0.5703125" style="42" customWidth="1"/>
    <col min="9966" max="9966" width="14.42578125" style="42" customWidth="1"/>
    <col min="9967" max="9967" width="0.5703125" style="42" customWidth="1"/>
    <col min="9968" max="9968" width="14.42578125" style="42" customWidth="1"/>
    <col min="9969" max="9969" width="0.5703125" style="42" customWidth="1"/>
    <col min="9970" max="9970" width="14.42578125" style="42" customWidth="1"/>
    <col min="9971" max="9971" width="3.5703125" style="42" customWidth="1"/>
    <col min="9972" max="9972" width="0.5703125" style="42" customWidth="1"/>
    <col min="9973" max="9973" width="14.42578125" style="42" customWidth="1"/>
    <col min="9974" max="9974" width="0.5703125" style="42" customWidth="1"/>
    <col min="9975" max="9975" width="14.42578125" style="42" customWidth="1"/>
    <col min="9976" max="9976" width="0.5703125" style="42" customWidth="1"/>
    <col min="9977" max="9977" width="14.42578125" style="42" customWidth="1"/>
    <col min="9978" max="9978" width="0.5703125" style="42" customWidth="1"/>
    <col min="9979" max="9979" width="14.42578125" style="42" customWidth="1"/>
    <col min="9980" max="9980" width="0.5703125" style="42" customWidth="1"/>
    <col min="9981" max="9981" width="14.42578125" style="42" customWidth="1"/>
    <col min="9982" max="9982" width="0.5703125" style="42" customWidth="1"/>
    <col min="9983" max="9983" width="14.42578125" style="42" customWidth="1"/>
    <col min="9984" max="9984" width="3.5703125" style="42" customWidth="1"/>
    <col min="9985" max="10213" width="9.140625" style="42"/>
    <col min="10214" max="10214" width="45.5703125" style="42" bestFit="1" customWidth="1"/>
    <col min="10215" max="10215" width="0.5703125" style="42" customWidth="1"/>
    <col min="10216" max="10216" width="14.42578125" style="42" customWidth="1"/>
    <col min="10217" max="10217" width="0.5703125" style="42" customWidth="1"/>
    <col min="10218" max="10218" width="14.42578125" style="42" customWidth="1"/>
    <col min="10219" max="10219" width="0.5703125" style="42" customWidth="1"/>
    <col min="10220" max="10220" width="14.42578125" style="42" customWidth="1"/>
    <col min="10221" max="10221" width="0.5703125" style="42" customWidth="1"/>
    <col min="10222" max="10222" width="14.42578125" style="42" customWidth="1"/>
    <col min="10223" max="10223" width="0.5703125" style="42" customWidth="1"/>
    <col min="10224" max="10224" width="14.42578125" style="42" customWidth="1"/>
    <col min="10225" max="10225" width="0.5703125" style="42" customWidth="1"/>
    <col min="10226" max="10226" width="14.42578125" style="42" customWidth="1"/>
    <col min="10227" max="10227" width="3.5703125" style="42" customWidth="1"/>
    <col min="10228" max="10228" width="0.5703125" style="42" customWidth="1"/>
    <col min="10229" max="10229" width="14.42578125" style="42" customWidth="1"/>
    <col min="10230" max="10230" width="0.5703125" style="42" customWidth="1"/>
    <col min="10231" max="10231" width="14.42578125" style="42" customWidth="1"/>
    <col min="10232" max="10232" width="0.5703125" style="42" customWidth="1"/>
    <col min="10233" max="10233" width="14.42578125" style="42" customWidth="1"/>
    <col min="10234" max="10234" width="0.5703125" style="42" customWidth="1"/>
    <col min="10235" max="10235" width="14.42578125" style="42" customWidth="1"/>
    <col min="10236" max="10236" width="0.5703125" style="42" customWidth="1"/>
    <col min="10237" max="10237" width="14.42578125" style="42" customWidth="1"/>
    <col min="10238" max="10238" width="0.5703125" style="42" customWidth="1"/>
    <col min="10239" max="10239" width="14.42578125" style="42" customWidth="1"/>
    <col min="10240" max="10240" width="3.5703125" style="42" customWidth="1"/>
    <col min="10241" max="10469" width="9.140625" style="42"/>
    <col min="10470" max="10470" width="45.5703125" style="42" bestFit="1" customWidth="1"/>
    <col min="10471" max="10471" width="0.5703125" style="42" customWidth="1"/>
    <col min="10472" max="10472" width="14.42578125" style="42" customWidth="1"/>
    <col min="10473" max="10473" width="0.5703125" style="42" customWidth="1"/>
    <col min="10474" max="10474" width="14.42578125" style="42" customWidth="1"/>
    <col min="10475" max="10475" width="0.5703125" style="42" customWidth="1"/>
    <col min="10476" max="10476" width="14.42578125" style="42" customWidth="1"/>
    <col min="10477" max="10477" width="0.5703125" style="42" customWidth="1"/>
    <col min="10478" max="10478" width="14.42578125" style="42" customWidth="1"/>
    <col min="10479" max="10479" width="0.5703125" style="42" customWidth="1"/>
    <col min="10480" max="10480" width="14.42578125" style="42" customWidth="1"/>
    <col min="10481" max="10481" width="0.5703125" style="42" customWidth="1"/>
    <col min="10482" max="10482" width="14.42578125" style="42" customWidth="1"/>
    <col min="10483" max="10483" width="3.5703125" style="42" customWidth="1"/>
    <col min="10484" max="10484" width="0.5703125" style="42" customWidth="1"/>
    <col min="10485" max="10485" width="14.42578125" style="42" customWidth="1"/>
    <col min="10486" max="10486" width="0.5703125" style="42" customWidth="1"/>
    <col min="10487" max="10487" width="14.42578125" style="42" customWidth="1"/>
    <col min="10488" max="10488" width="0.5703125" style="42" customWidth="1"/>
    <col min="10489" max="10489" width="14.42578125" style="42" customWidth="1"/>
    <col min="10490" max="10490" width="0.5703125" style="42" customWidth="1"/>
    <col min="10491" max="10491" width="14.42578125" style="42" customWidth="1"/>
    <col min="10492" max="10492" width="0.5703125" style="42" customWidth="1"/>
    <col min="10493" max="10493" width="14.42578125" style="42" customWidth="1"/>
    <col min="10494" max="10494" width="0.5703125" style="42" customWidth="1"/>
    <col min="10495" max="10495" width="14.42578125" style="42" customWidth="1"/>
    <col min="10496" max="10496" width="3.5703125" style="42" customWidth="1"/>
    <col min="10497" max="10725" width="9.140625" style="42"/>
    <col min="10726" max="10726" width="45.5703125" style="42" bestFit="1" customWidth="1"/>
    <col min="10727" max="10727" width="0.5703125" style="42" customWidth="1"/>
    <col min="10728" max="10728" width="14.42578125" style="42" customWidth="1"/>
    <col min="10729" max="10729" width="0.5703125" style="42" customWidth="1"/>
    <col min="10730" max="10730" width="14.42578125" style="42" customWidth="1"/>
    <col min="10731" max="10731" width="0.5703125" style="42" customWidth="1"/>
    <col min="10732" max="10732" width="14.42578125" style="42" customWidth="1"/>
    <col min="10733" max="10733" width="0.5703125" style="42" customWidth="1"/>
    <col min="10734" max="10734" width="14.42578125" style="42" customWidth="1"/>
    <col min="10735" max="10735" width="0.5703125" style="42" customWidth="1"/>
    <col min="10736" max="10736" width="14.42578125" style="42" customWidth="1"/>
    <col min="10737" max="10737" width="0.5703125" style="42" customWidth="1"/>
    <col min="10738" max="10738" width="14.42578125" style="42" customWidth="1"/>
    <col min="10739" max="10739" width="3.5703125" style="42" customWidth="1"/>
    <col min="10740" max="10740" width="0.5703125" style="42" customWidth="1"/>
    <col min="10741" max="10741" width="14.42578125" style="42" customWidth="1"/>
    <col min="10742" max="10742" width="0.5703125" style="42" customWidth="1"/>
    <col min="10743" max="10743" width="14.42578125" style="42" customWidth="1"/>
    <col min="10744" max="10744" width="0.5703125" style="42" customWidth="1"/>
    <col min="10745" max="10745" width="14.42578125" style="42" customWidth="1"/>
    <col min="10746" max="10746" width="0.5703125" style="42" customWidth="1"/>
    <col min="10747" max="10747" width="14.42578125" style="42" customWidth="1"/>
    <col min="10748" max="10748" width="0.5703125" style="42" customWidth="1"/>
    <col min="10749" max="10749" width="14.42578125" style="42" customWidth="1"/>
    <col min="10750" max="10750" width="0.5703125" style="42" customWidth="1"/>
    <col min="10751" max="10751" width="14.42578125" style="42" customWidth="1"/>
    <col min="10752" max="10752" width="3.5703125" style="42" customWidth="1"/>
    <col min="10753" max="10981" width="9.140625" style="42"/>
    <col min="10982" max="10982" width="45.5703125" style="42" bestFit="1" customWidth="1"/>
    <col min="10983" max="10983" width="0.5703125" style="42" customWidth="1"/>
    <col min="10984" max="10984" width="14.42578125" style="42" customWidth="1"/>
    <col min="10985" max="10985" width="0.5703125" style="42" customWidth="1"/>
    <col min="10986" max="10986" width="14.42578125" style="42" customWidth="1"/>
    <col min="10987" max="10987" width="0.5703125" style="42" customWidth="1"/>
    <col min="10988" max="10988" width="14.42578125" style="42" customWidth="1"/>
    <col min="10989" max="10989" width="0.5703125" style="42" customWidth="1"/>
    <col min="10990" max="10990" width="14.42578125" style="42" customWidth="1"/>
    <col min="10991" max="10991" width="0.5703125" style="42" customWidth="1"/>
    <col min="10992" max="10992" width="14.42578125" style="42" customWidth="1"/>
    <col min="10993" max="10993" width="0.5703125" style="42" customWidth="1"/>
    <col min="10994" max="10994" width="14.42578125" style="42" customWidth="1"/>
    <col min="10995" max="10995" width="3.5703125" style="42" customWidth="1"/>
    <col min="10996" max="10996" width="0.5703125" style="42" customWidth="1"/>
    <col min="10997" max="10997" width="14.42578125" style="42" customWidth="1"/>
    <col min="10998" max="10998" width="0.5703125" style="42" customWidth="1"/>
    <col min="10999" max="10999" width="14.42578125" style="42" customWidth="1"/>
    <col min="11000" max="11000" width="0.5703125" style="42" customWidth="1"/>
    <col min="11001" max="11001" width="14.42578125" style="42" customWidth="1"/>
    <col min="11002" max="11002" width="0.5703125" style="42" customWidth="1"/>
    <col min="11003" max="11003" width="14.42578125" style="42" customWidth="1"/>
    <col min="11004" max="11004" width="0.5703125" style="42" customWidth="1"/>
    <col min="11005" max="11005" width="14.42578125" style="42" customWidth="1"/>
    <col min="11006" max="11006" width="0.5703125" style="42" customWidth="1"/>
    <col min="11007" max="11007" width="14.42578125" style="42" customWidth="1"/>
    <col min="11008" max="11008" width="3.5703125" style="42" customWidth="1"/>
    <col min="11009" max="11237" width="9.140625" style="42"/>
    <col min="11238" max="11238" width="45.5703125" style="42" bestFit="1" customWidth="1"/>
    <col min="11239" max="11239" width="0.5703125" style="42" customWidth="1"/>
    <col min="11240" max="11240" width="14.42578125" style="42" customWidth="1"/>
    <col min="11241" max="11241" width="0.5703125" style="42" customWidth="1"/>
    <col min="11242" max="11242" width="14.42578125" style="42" customWidth="1"/>
    <col min="11243" max="11243" width="0.5703125" style="42" customWidth="1"/>
    <col min="11244" max="11244" width="14.42578125" style="42" customWidth="1"/>
    <col min="11245" max="11245" width="0.5703125" style="42" customWidth="1"/>
    <col min="11246" max="11246" width="14.42578125" style="42" customWidth="1"/>
    <col min="11247" max="11247" width="0.5703125" style="42" customWidth="1"/>
    <col min="11248" max="11248" width="14.42578125" style="42" customWidth="1"/>
    <col min="11249" max="11249" width="0.5703125" style="42" customWidth="1"/>
    <col min="11250" max="11250" width="14.42578125" style="42" customWidth="1"/>
    <col min="11251" max="11251" width="3.5703125" style="42" customWidth="1"/>
    <col min="11252" max="11252" width="0.5703125" style="42" customWidth="1"/>
    <col min="11253" max="11253" width="14.42578125" style="42" customWidth="1"/>
    <col min="11254" max="11254" width="0.5703125" style="42" customWidth="1"/>
    <col min="11255" max="11255" width="14.42578125" style="42" customWidth="1"/>
    <col min="11256" max="11256" width="0.5703125" style="42" customWidth="1"/>
    <col min="11257" max="11257" width="14.42578125" style="42" customWidth="1"/>
    <col min="11258" max="11258" width="0.5703125" style="42" customWidth="1"/>
    <col min="11259" max="11259" width="14.42578125" style="42" customWidth="1"/>
    <col min="11260" max="11260" width="0.5703125" style="42" customWidth="1"/>
    <col min="11261" max="11261" width="14.42578125" style="42" customWidth="1"/>
    <col min="11262" max="11262" width="0.5703125" style="42" customWidth="1"/>
    <col min="11263" max="11263" width="14.42578125" style="42" customWidth="1"/>
    <col min="11264" max="11264" width="3.5703125" style="42" customWidth="1"/>
    <col min="11265" max="11493" width="9.140625" style="42"/>
    <col min="11494" max="11494" width="45.5703125" style="42" bestFit="1" customWidth="1"/>
    <col min="11495" max="11495" width="0.5703125" style="42" customWidth="1"/>
    <col min="11496" max="11496" width="14.42578125" style="42" customWidth="1"/>
    <col min="11497" max="11497" width="0.5703125" style="42" customWidth="1"/>
    <col min="11498" max="11498" width="14.42578125" style="42" customWidth="1"/>
    <col min="11499" max="11499" width="0.5703125" style="42" customWidth="1"/>
    <col min="11500" max="11500" width="14.42578125" style="42" customWidth="1"/>
    <col min="11501" max="11501" width="0.5703125" style="42" customWidth="1"/>
    <col min="11502" max="11502" width="14.42578125" style="42" customWidth="1"/>
    <col min="11503" max="11503" width="0.5703125" style="42" customWidth="1"/>
    <col min="11504" max="11504" width="14.42578125" style="42" customWidth="1"/>
    <col min="11505" max="11505" width="0.5703125" style="42" customWidth="1"/>
    <col min="11506" max="11506" width="14.42578125" style="42" customWidth="1"/>
    <col min="11507" max="11507" width="3.5703125" style="42" customWidth="1"/>
    <col min="11508" max="11508" width="0.5703125" style="42" customWidth="1"/>
    <col min="11509" max="11509" width="14.42578125" style="42" customWidth="1"/>
    <col min="11510" max="11510" width="0.5703125" style="42" customWidth="1"/>
    <col min="11511" max="11511" width="14.42578125" style="42" customWidth="1"/>
    <col min="11512" max="11512" width="0.5703125" style="42" customWidth="1"/>
    <col min="11513" max="11513" width="14.42578125" style="42" customWidth="1"/>
    <col min="11514" max="11514" width="0.5703125" style="42" customWidth="1"/>
    <col min="11515" max="11515" width="14.42578125" style="42" customWidth="1"/>
    <col min="11516" max="11516" width="0.5703125" style="42" customWidth="1"/>
    <col min="11517" max="11517" width="14.42578125" style="42" customWidth="1"/>
    <col min="11518" max="11518" width="0.5703125" style="42" customWidth="1"/>
    <col min="11519" max="11519" width="14.42578125" style="42" customWidth="1"/>
    <col min="11520" max="11520" width="3.5703125" style="42" customWidth="1"/>
    <col min="11521" max="11749" width="9.140625" style="42"/>
    <col min="11750" max="11750" width="45.5703125" style="42" bestFit="1" customWidth="1"/>
    <col min="11751" max="11751" width="0.5703125" style="42" customWidth="1"/>
    <col min="11752" max="11752" width="14.42578125" style="42" customWidth="1"/>
    <col min="11753" max="11753" width="0.5703125" style="42" customWidth="1"/>
    <col min="11754" max="11754" width="14.42578125" style="42" customWidth="1"/>
    <col min="11755" max="11755" width="0.5703125" style="42" customWidth="1"/>
    <col min="11756" max="11756" width="14.42578125" style="42" customWidth="1"/>
    <col min="11757" max="11757" width="0.5703125" style="42" customWidth="1"/>
    <col min="11758" max="11758" width="14.42578125" style="42" customWidth="1"/>
    <col min="11759" max="11759" width="0.5703125" style="42" customWidth="1"/>
    <col min="11760" max="11760" width="14.42578125" style="42" customWidth="1"/>
    <col min="11761" max="11761" width="0.5703125" style="42" customWidth="1"/>
    <col min="11762" max="11762" width="14.42578125" style="42" customWidth="1"/>
    <col min="11763" max="11763" width="3.5703125" style="42" customWidth="1"/>
    <col min="11764" max="11764" width="0.5703125" style="42" customWidth="1"/>
    <col min="11765" max="11765" width="14.42578125" style="42" customWidth="1"/>
    <col min="11766" max="11766" width="0.5703125" style="42" customWidth="1"/>
    <col min="11767" max="11767" width="14.42578125" style="42" customWidth="1"/>
    <col min="11768" max="11768" width="0.5703125" style="42" customWidth="1"/>
    <col min="11769" max="11769" width="14.42578125" style="42" customWidth="1"/>
    <col min="11770" max="11770" width="0.5703125" style="42" customWidth="1"/>
    <col min="11771" max="11771" width="14.42578125" style="42" customWidth="1"/>
    <col min="11772" max="11772" width="0.5703125" style="42" customWidth="1"/>
    <col min="11773" max="11773" width="14.42578125" style="42" customWidth="1"/>
    <col min="11774" max="11774" width="0.5703125" style="42" customWidth="1"/>
    <col min="11775" max="11775" width="14.42578125" style="42" customWidth="1"/>
    <col min="11776" max="11776" width="3.5703125" style="42" customWidth="1"/>
    <col min="11777" max="12005" width="9.140625" style="42"/>
    <col min="12006" max="12006" width="45.5703125" style="42" bestFit="1" customWidth="1"/>
    <col min="12007" max="12007" width="0.5703125" style="42" customWidth="1"/>
    <col min="12008" max="12008" width="14.42578125" style="42" customWidth="1"/>
    <col min="12009" max="12009" width="0.5703125" style="42" customWidth="1"/>
    <col min="12010" max="12010" width="14.42578125" style="42" customWidth="1"/>
    <col min="12011" max="12011" width="0.5703125" style="42" customWidth="1"/>
    <col min="12012" max="12012" width="14.42578125" style="42" customWidth="1"/>
    <col min="12013" max="12013" width="0.5703125" style="42" customWidth="1"/>
    <col min="12014" max="12014" width="14.42578125" style="42" customWidth="1"/>
    <col min="12015" max="12015" width="0.5703125" style="42" customWidth="1"/>
    <col min="12016" max="12016" width="14.42578125" style="42" customWidth="1"/>
    <col min="12017" max="12017" width="0.5703125" style="42" customWidth="1"/>
    <col min="12018" max="12018" width="14.42578125" style="42" customWidth="1"/>
    <col min="12019" max="12019" width="3.5703125" style="42" customWidth="1"/>
    <col min="12020" max="12020" width="0.5703125" style="42" customWidth="1"/>
    <col min="12021" max="12021" width="14.42578125" style="42" customWidth="1"/>
    <col min="12022" max="12022" width="0.5703125" style="42" customWidth="1"/>
    <col min="12023" max="12023" width="14.42578125" style="42" customWidth="1"/>
    <col min="12024" max="12024" width="0.5703125" style="42" customWidth="1"/>
    <col min="12025" max="12025" width="14.42578125" style="42" customWidth="1"/>
    <col min="12026" max="12026" width="0.5703125" style="42" customWidth="1"/>
    <col min="12027" max="12027" width="14.42578125" style="42" customWidth="1"/>
    <col min="12028" max="12028" width="0.5703125" style="42" customWidth="1"/>
    <col min="12029" max="12029" width="14.42578125" style="42" customWidth="1"/>
    <col min="12030" max="12030" width="0.5703125" style="42" customWidth="1"/>
    <col min="12031" max="12031" width="14.42578125" style="42" customWidth="1"/>
    <col min="12032" max="12032" width="3.5703125" style="42" customWidth="1"/>
    <col min="12033" max="12261" width="9.140625" style="42"/>
    <col min="12262" max="12262" width="45.5703125" style="42" bestFit="1" customWidth="1"/>
    <col min="12263" max="12263" width="0.5703125" style="42" customWidth="1"/>
    <col min="12264" max="12264" width="14.42578125" style="42" customWidth="1"/>
    <col min="12265" max="12265" width="0.5703125" style="42" customWidth="1"/>
    <col min="12266" max="12266" width="14.42578125" style="42" customWidth="1"/>
    <col min="12267" max="12267" width="0.5703125" style="42" customWidth="1"/>
    <col min="12268" max="12268" width="14.42578125" style="42" customWidth="1"/>
    <col min="12269" max="12269" width="0.5703125" style="42" customWidth="1"/>
    <col min="12270" max="12270" width="14.42578125" style="42" customWidth="1"/>
    <col min="12271" max="12271" width="0.5703125" style="42" customWidth="1"/>
    <col min="12272" max="12272" width="14.42578125" style="42" customWidth="1"/>
    <col min="12273" max="12273" width="0.5703125" style="42" customWidth="1"/>
    <col min="12274" max="12274" width="14.42578125" style="42" customWidth="1"/>
    <col min="12275" max="12275" width="3.5703125" style="42" customWidth="1"/>
    <col min="12276" max="12276" width="0.5703125" style="42" customWidth="1"/>
    <col min="12277" max="12277" width="14.42578125" style="42" customWidth="1"/>
    <col min="12278" max="12278" width="0.5703125" style="42" customWidth="1"/>
    <col min="12279" max="12279" width="14.42578125" style="42" customWidth="1"/>
    <col min="12280" max="12280" width="0.5703125" style="42" customWidth="1"/>
    <col min="12281" max="12281" width="14.42578125" style="42" customWidth="1"/>
    <col min="12282" max="12282" width="0.5703125" style="42" customWidth="1"/>
    <col min="12283" max="12283" width="14.42578125" style="42" customWidth="1"/>
    <col min="12284" max="12284" width="0.5703125" style="42" customWidth="1"/>
    <col min="12285" max="12285" width="14.42578125" style="42" customWidth="1"/>
    <col min="12286" max="12286" width="0.5703125" style="42" customWidth="1"/>
    <col min="12287" max="12287" width="14.42578125" style="42" customWidth="1"/>
    <col min="12288" max="12288" width="3.5703125" style="42" customWidth="1"/>
    <col min="12289" max="12517" width="9.140625" style="42"/>
    <col min="12518" max="12518" width="45.5703125" style="42" bestFit="1" customWidth="1"/>
    <col min="12519" max="12519" width="0.5703125" style="42" customWidth="1"/>
    <col min="12520" max="12520" width="14.42578125" style="42" customWidth="1"/>
    <col min="12521" max="12521" width="0.5703125" style="42" customWidth="1"/>
    <col min="12522" max="12522" width="14.42578125" style="42" customWidth="1"/>
    <col min="12523" max="12523" width="0.5703125" style="42" customWidth="1"/>
    <col min="12524" max="12524" width="14.42578125" style="42" customWidth="1"/>
    <col min="12525" max="12525" width="0.5703125" style="42" customWidth="1"/>
    <col min="12526" max="12526" width="14.42578125" style="42" customWidth="1"/>
    <col min="12527" max="12527" width="0.5703125" style="42" customWidth="1"/>
    <col min="12528" max="12528" width="14.42578125" style="42" customWidth="1"/>
    <col min="12529" max="12529" width="0.5703125" style="42" customWidth="1"/>
    <col min="12530" max="12530" width="14.42578125" style="42" customWidth="1"/>
    <col min="12531" max="12531" width="3.5703125" style="42" customWidth="1"/>
    <col min="12532" max="12532" width="0.5703125" style="42" customWidth="1"/>
    <col min="12533" max="12533" width="14.42578125" style="42" customWidth="1"/>
    <col min="12534" max="12534" width="0.5703125" style="42" customWidth="1"/>
    <col min="12535" max="12535" width="14.42578125" style="42" customWidth="1"/>
    <col min="12536" max="12536" width="0.5703125" style="42" customWidth="1"/>
    <col min="12537" max="12537" width="14.42578125" style="42" customWidth="1"/>
    <col min="12538" max="12538" width="0.5703125" style="42" customWidth="1"/>
    <col min="12539" max="12539" width="14.42578125" style="42" customWidth="1"/>
    <col min="12540" max="12540" width="0.5703125" style="42" customWidth="1"/>
    <col min="12541" max="12541" width="14.42578125" style="42" customWidth="1"/>
    <col min="12542" max="12542" width="0.5703125" style="42" customWidth="1"/>
    <col min="12543" max="12543" width="14.42578125" style="42" customWidth="1"/>
    <col min="12544" max="12544" width="3.5703125" style="42" customWidth="1"/>
    <col min="12545" max="12773" width="9.140625" style="42"/>
    <col min="12774" max="12774" width="45.5703125" style="42" bestFit="1" customWidth="1"/>
    <col min="12775" max="12775" width="0.5703125" style="42" customWidth="1"/>
    <col min="12776" max="12776" width="14.42578125" style="42" customWidth="1"/>
    <col min="12777" max="12777" width="0.5703125" style="42" customWidth="1"/>
    <col min="12778" max="12778" width="14.42578125" style="42" customWidth="1"/>
    <col min="12779" max="12779" width="0.5703125" style="42" customWidth="1"/>
    <col min="12780" max="12780" width="14.42578125" style="42" customWidth="1"/>
    <col min="12781" max="12781" width="0.5703125" style="42" customWidth="1"/>
    <col min="12782" max="12782" width="14.42578125" style="42" customWidth="1"/>
    <col min="12783" max="12783" width="0.5703125" style="42" customWidth="1"/>
    <col min="12784" max="12784" width="14.42578125" style="42" customWidth="1"/>
    <col min="12785" max="12785" width="0.5703125" style="42" customWidth="1"/>
    <col min="12786" max="12786" width="14.42578125" style="42" customWidth="1"/>
    <col min="12787" max="12787" width="3.5703125" style="42" customWidth="1"/>
    <col min="12788" max="12788" width="0.5703125" style="42" customWidth="1"/>
    <col min="12789" max="12789" width="14.42578125" style="42" customWidth="1"/>
    <col min="12790" max="12790" width="0.5703125" style="42" customWidth="1"/>
    <col min="12791" max="12791" width="14.42578125" style="42" customWidth="1"/>
    <col min="12792" max="12792" width="0.5703125" style="42" customWidth="1"/>
    <col min="12793" max="12793" width="14.42578125" style="42" customWidth="1"/>
    <col min="12794" max="12794" width="0.5703125" style="42" customWidth="1"/>
    <col min="12795" max="12795" width="14.42578125" style="42" customWidth="1"/>
    <col min="12796" max="12796" width="0.5703125" style="42" customWidth="1"/>
    <col min="12797" max="12797" width="14.42578125" style="42" customWidth="1"/>
    <col min="12798" max="12798" width="0.5703125" style="42" customWidth="1"/>
    <col min="12799" max="12799" width="14.42578125" style="42" customWidth="1"/>
    <col min="12800" max="12800" width="3.5703125" style="42" customWidth="1"/>
    <col min="12801" max="13029" width="9.140625" style="42"/>
    <col min="13030" max="13030" width="45.5703125" style="42" bestFit="1" customWidth="1"/>
    <col min="13031" max="13031" width="0.5703125" style="42" customWidth="1"/>
    <col min="13032" max="13032" width="14.42578125" style="42" customWidth="1"/>
    <col min="13033" max="13033" width="0.5703125" style="42" customWidth="1"/>
    <col min="13034" max="13034" width="14.42578125" style="42" customWidth="1"/>
    <col min="13035" max="13035" width="0.5703125" style="42" customWidth="1"/>
    <col min="13036" max="13036" width="14.42578125" style="42" customWidth="1"/>
    <col min="13037" max="13037" width="0.5703125" style="42" customWidth="1"/>
    <col min="13038" max="13038" width="14.42578125" style="42" customWidth="1"/>
    <col min="13039" max="13039" width="0.5703125" style="42" customWidth="1"/>
    <col min="13040" max="13040" width="14.42578125" style="42" customWidth="1"/>
    <col min="13041" max="13041" width="0.5703125" style="42" customWidth="1"/>
    <col min="13042" max="13042" width="14.42578125" style="42" customWidth="1"/>
    <col min="13043" max="13043" width="3.5703125" style="42" customWidth="1"/>
    <col min="13044" max="13044" width="0.5703125" style="42" customWidth="1"/>
    <col min="13045" max="13045" width="14.42578125" style="42" customWidth="1"/>
    <col min="13046" max="13046" width="0.5703125" style="42" customWidth="1"/>
    <col min="13047" max="13047" width="14.42578125" style="42" customWidth="1"/>
    <col min="13048" max="13048" width="0.5703125" style="42" customWidth="1"/>
    <col min="13049" max="13049" width="14.42578125" style="42" customWidth="1"/>
    <col min="13050" max="13050" width="0.5703125" style="42" customWidth="1"/>
    <col min="13051" max="13051" width="14.42578125" style="42" customWidth="1"/>
    <col min="13052" max="13052" width="0.5703125" style="42" customWidth="1"/>
    <col min="13053" max="13053" width="14.42578125" style="42" customWidth="1"/>
    <col min="13054" max="13054" width="0.5703125" style="42" customWidth="1"/>
    <col min="13055" max="13055" width="14.42578125" style="42" customWidth="1"/>
    <col min="13056" max="13056" width="3.5703125" style="42" customWidth="1"/>
    <col min="13057" max="13285" width="9.140625" style="42"/>
    <col min="13286" max="13286" width="45.5703125" style="42" bestFit="1" customWidth="1"/>
    <col min="13287" max="13287" width="0.5703125" style="42" customWidth="1"/>
    <col min="13288" max="13288" width="14.42578125" style="42" customWidth="1"/>
    <col min="13289" max="13289" width="0.5703125" style="42" customWidth="1"/>
    <col min="13290" max="13290" width="14.42578125" style="42" customWidth="1"/>
    <col min="13291" max="13291" width="0.5703125" style="42" customWidth="1"/>
    <col min="13292" max="13292" width="14.42578125" style="42" customWidth="1"/>
    <col min="13293" max="13293" width="0.5703125" style="42" customWidth="1"/>
    <col min="13294" max="13294" width="14.42578125" style="42" customWidth="1"/>
    <col min="13295" max="13295" width="0.5703125" style="42" customWidth="1"/>
    <col min="13296" max="13296" width="14.42578125" style="42" customWidth="1"/>
    <col min="13297" max="13297" width="0.5703125" style="42" customWidth="1"/>
    <col min="13298" max="13298" width="14.42578125" style="42" customWidth="1"/>
    <col min="13299" max="13299" width="3.5703125" style="42" customWidth="1"/>
    <col min="13300" max="13300" width="0.5703125" style="42" customWidth="1"/>
    <col min="13301" max="13301" width="14.42578125" style="42" customWidth="1"/>
    <col min="13302" max="13302" width="0.5703125" style="42" customWidth="1"/>
    <col min="13303" max="13303" width="14.42578125" style="42" customWidth="1"/>
    <col min="13304" max="13304" width="0.5703125" style="42" customWidth="1"/>
    <col min="13305" max="13305" width="14.42578125" style="42" customWidth="1"/>
    <col min="13306" max="13306" width="0.5703125" style="42" customWidth="1"/>
    <col min="13307" max="13307" width="14.42578125" style="42" customWidth="1"/>
    <col min="13308" max="13308" width="0.5703125" style="42" customWidth="1"/>
    <col min="13309" max="13309" width="14.42578125" style="42" customWidth="1"/>
    <col min="13310" max="13310" width="0.5703125" style="42" customWidth="1"/>
    <col min="13311" max="13311" width="14.42578125" style="42" customWidth="1"/>
    <col min="13312" max="13312" width="3.5703125" style="42" customWidth="1"/>
    <col min="13313" max="13541" width="9.140625" style="42"/>
    <col min="13542" max="13542" width="45.5703125" style="42" bestFit="1" customWidth="1"/>
    <col min="13543" max="13543" width="0.5703125" style="42" customWidth="1"/>
    <col min="13544" max="13544" width="14.42578125" style="42" customWidth="1"/>
    <col min="13545" max="13545" width="0.5703125" style="42" customWidth="1"/>
    <col min="13546" max="13546" width="14.42578125" style="42" customWidth="1"/>
    <col min="13547" max="13547" width="0.5703125" style="42" customWidth="1"/>
    <col min="13548" max="13548" width="14.42578125" style="42" customWidth="1"/>
    <col min="13549" max="13549" width="0.5703125" style="42" customWidth="1"/>
    <col min="13550" max="13550" width="14.42578125" style="42" customWidth="1"/>
    <col min="13551" max="13551" width="0.5703125" style="42" customWidth="1"/>
    <col min="13552" max="13552" width="14.42578125" style="42" customWidth="1"/>
    <col min="13553" max="13553" width="0.5703125" style="42" customWidth="1"/>
    <col min="13554" max="13554" width="14.42578125" style="42" customWidth="1"/>
    <col min="13555" max="13555" width="3.5703125" style="42" customWidth="1"/>
    <col min="13556" max="13556" width="0.5703125" style="42" customWidth="1"/>
    <col min="13557" max="13557" width="14.42578125" style="42" customWidth="1"/>
    <col min="13558" max="13558" width="0.5703125" style="42" customWidth="1"/>
    <col min="13559" max="13559" width="14.42578125" style="42" customWidth="1"/>
    <col min="13560" max="13560" width="0.5703125" style="42" customWidth="1"/>
    <col min="13561" max="13561" width="14.42578125" style="42" customWidth="1"/>
    <col min="13562" max="13562" width="0.5703125" style="42" customWidth="1"/>
    <col min="13563" max="13563" width="14.42578125" style="42" customWidth="1"/>
    <col min="13564" max="13564" width="0.5703125" style="42" customWidth="1"/>
    <col min="13565" max="13565" width="14.42578125" style="42" customWidth="1"/>
    <col min="13566" max="13566" width="0.5703125" style="42" customWidth="1"/>
    <col min="13567" max="13567" width="14.42578125" style="42" customWidth="1"/>
    <col min="13568" max="13568" width="3.5703125" style="42" customWidth="1"/>
    <col min="13569" max="13797" width="9.140625" style="42"/>
    <col min="13798" max="13798" width="45.5703125" style="42" bestFit="1" customWidth="1"/>
    <col min="13799" max="13799" width="0.5703125" style="42" customWidth="1"/>
    <col min="13800" max="13800" width="14.42578125" style="42" customWidth="1"/>
    <col min="13801" max="13801" width="0.5703125" style="42" customWidth="1"/>
    <col min="13802" max="13802" width="14.42578125" style="42" customWidth="1"/>
    <col min="13803" max="13803" width="0.5703125" style="42" customWidth="1"/>
    <col min="13804" max="13804" width="14.42578125" style="42" customWidth="1"/>
    <col min="13805" max="13805" width="0.5703125" style="42" customWidth="1"/>
    <col min="13806" max="13806" width="14.42578125" style="42" customWidth="1"/>
    <col min="13807" max="13807" width="0.5703125" style="42" customWidth="1"/>
    <col min="13808" max="13808" width="14.42578125" style="42" customWidth="1"/>
    <col min="13809" max="13809" width="0.5703125" style="42" customWidth="1"/>
    <col min="13810" max="13810" width="14.42578125" style="42" customWidth="1"/>
    <col min="13811" max="13811" width="3.5703125" style="42" customWidth="1"/>
    <col min="13812" max="13812" width="0.5703125" style="42" customWidth="1"/>
    <col min="13813" max="13813" width="14.42578125" style="42" customWidth="1"/>
    <col min="13814" max="13814" width="0.5703125" style="42" customWidth="1"/>
    <col min="13815" max="13815" width="14.42578125" style="42" customWidth="1"/>
    <col min="13816" max="13816" width="0.5703125" style="42" customWidth="1"/>
    <col min="13817" max="13817" width="14.42578125" style="42" customWidth="1"/>
    <col min="13818" max="13818" width="0.5703125" style="42" customWidth="1"/>
    <col min="13819" max="13819" width="14.42578125" style="42" customWidth="1"/>
    <col min="13820" max="13820" width="0.5703125" style="42" customWidth="1"/>
    <col min="13821" max="13821" width="14.42578125" style="42" customWidth="1"/>
    <col min="13822" max="13822" width="0.5703125" style="42" customWidth="1"/>
    <col min="13823" max="13823" width="14.42578125" style="42" customWidth="1"/>
    <col min="13824" max="13824" width="3.5703125" style="42" customWidth="1"/>
    <col min="13825" max="14053" width="9.140625" style="42"/>
    <col min="14054" max="14054" width="45.5703125" style="42" bestFit="1" customWidth="1"/>
    <col min="14055" max="14055" width="0.5703125" style="42" customWidth="1"/>
    <col min="14056" max="14056" width="14.42578125" style="42" customWidth="1"/>
    <col min="14057" max="14057" width="0.5703125" style="42" customWidth="1"/>
    <col min="14058" max="14058" width="14.42578125" style="42" customWidth="1"/>
    <col min="14059" max="14059" width="0.5703125" style="42" customWidth="1"/>
    <col min="14060" max="14060" width="14.42578125" style="42" customWidth="1"/>
    <col min="14061" max="14061" width="0.5703125" style="42" customWidth="1"/>
    <col min="14062" max="14062" width="14.42578125" style="42" customWidth="1"/>
    <col min="14063" max="14063" width="0.5703125" style="42" customWidth="1"/>
    <col min="14064" max="14064" width="14.42578125" style="42" customWidth="1"/>
    <col min="14065" max="14065" width="0.5703125" style="42" customWidth="1"/>
    <col min="14066" max="14066" width="14.42578125" style="42" customWidth="1"/>
    <col min="14067" max="14067" width="3.5703125" style="42" customWidth="1"/>
    <col min="14068" max="14068" width="0.5703125" style="42" customWidth="1"/>
    <col min="14069" max="14069" width="14.42578125" style="42" customWidth="1"/>
    <col min="14070" max="14070" width="0.5703125" style="42" customWidth="1"/>
    <col min="14071" max="14071" width="14.42578125" style="42" customWidth="1"/>
    <col min="14072" max="14072" width="0.5703125" style="42" customWidth="1"/>
    <col min="14073" max="14073" width="14.42578125" style="42" customWidth="1"/>
    <col min="14074" max="14074" width="0.5703125" style="42" customWidth="1"/>
    <col min="14075" max="14075" width="14.42578125" style="42" customWidth="1"/>
    <col min="14076" max="14076" width="0.5703125" style="42" customWidth="1"/>
    <col min="14077" max="14077" width="14.42578125" style="42" customWidth="1"/>
    <col min="14078" max="14078" width="0.5703125" style="42" customWidth="1"/>
    <col min="14079" max="14079" width="14.42578125" style="42" customWidth="1"/>
    <col min="14080" max="14080" width="3.5703125" style="42" customWidth="1"/>
    <col min="14081" max="14309" width="9.140625" style="42"/>
    <col min="14310" max="14310" width="45.5703125" style="42" bestFit="1" customWidth="1"/>
    <col min="14311" max="14311" width="0.5703125" style="42" customWidth="1"/>
    <col min="14312" max="14312" width="14.42578125" style="42" customWidth="1"/>
    <col min="14313" max="14313" width="0.5703125" style="42" customWidth="1"/>
    <col min="14314" max="14314" width="14.42578125" style="42" customWidth="1"/>
    <col min="14315" max="14315" width="0.5703125" style="42" customWidth="1"/>
    <col min="14316" max="14316" width="14.42578125" style="42" customWidth="1"/>
    <col min="14317" max="14317" width="0.5703125" style="42" customWidth="1"/>
    <col min="14318" max="14318" width="14.42578125" style="42" customWidth="1"/>
    <col min="14319" max="14319" width="0.5703125" style="42" customWidth="1"/>
    <col min="14320" max="14320" width="14.42578125" style="42" customWidth="1"/>
    <col min="14321" max="14321" width="0.5703125" style="42" customWidth="1"/>
    <col min="14322" max="14322" width="14.42578125" style="42" customWidth="1"/>
    <col min="14323" max="14323" width="3.5703125" style="42" customWidth="1"/>
    <col min="14324" max="14324" width="0.5703125" style="42" customWidth="1"/>
    <col min="14325" max="14325" width="14.42578125" style="42" customWidth="1"/>
    <col min="14326" max="14326" width="0.5703125" style="42" customWidth="1"/>
    <col min="14327" max="14327" width="14.42578125" style="42" customWidth="1"/>
    <col min="14328" max="14328" width="0.5703125" style="42" customWidth="1"/>
    <col min="14329" max="14329" width="14.42578125" style="42" customWidth="1"/>
    <col min="14330" max="14330" width="0.5703125" style="42" customWidth="1"/>
    <col min="14331" max="14331" width="14.42578125" style="42" customWidth="1"/>
    <col min="14332" max="14332" width="0.5703125" style="42" customWidth="1"/>
    <col min="14333" max="14333" width="14.42578125" style="42" customWidth="1"/>
    <col min="14334" max="14334" width="0.5703125" style="42" customWidth="1"/>
    <col min="14335" max="14335" width="14.42578125" style="42" customWidth="1"/>
    <col min="14336" max="14336" width="3.5703125" style="42" customWidth="1"/>
    <col min="14337" max="14565" width="9.140625" style="42"/>
    <col min="14566" max="14566" width="45.5703125" style="42" bestFit="1" customWidth="1"/>
    <col min="14567" max="14567" width="0.5703125" style="42" customWidth="1"/>
    <col min="14568" max="14568" width="14.42578125" style="42" customWidth="1"/>
    <col min="14569" max="14569" width="0.5703125" style="42" customWidth="1"/>
    <col min="14570" max="14570" width="14.42578125" style="42" customWidth="1"/>
    <col min="14571" max="14571" width="0.5703125" style="42" customWidth="1"/>
    <col min="14572" max="14572" width="14.42578125" style="42" customWidth="1"/>
    <col min="14573" max="14573" width="0.5703125" style="42" customWidth="1"/>
    <col min="14574" max="14574" width="14.42578125" style="42" customWidth="1"/>
    <col min="14575" max="14575" width="0.5703125" style="42" customWidth="1"/>
    <col min="14576" max="14576" width="14.42578125" style="42" customWidth="1"/>
    <col min="14577" max="14577" width="0.5703125" style="42" customWidth="1"/>
    <col min="14578" max="14578" width="14.42578125" style="42" customWidth="1"/>
    <col min="14579" max="14579" width="3.5703125" style="42" customWidth="1"/>
    <col min="14580" max="14580" width="0.5703125" style="42" customWidth="1"/>
    <col min="14581" max="14581" width="14.42578125" style="42" customWidth="1"/>
    <col min="14582" max="14582" width="0.5703125" style="42" customWidth="1"/>
    <col min="14583" max="14583" width="14.42578125" style="42" customWidth="1"/>
    <col min="14584" max="14584" width="0.5703125" style="42" customWidth="1"/>
    <col min="14585" max="14585" width="14.42578125" style="42" customWidth="1"/>
    <col min="14586" max="14586" width="0.5703125" style="42" customWidth="1"/>
    <col min="14587" max="14587" width="14.42578125" style="42" customWidth="1"/>
    <col min="14588" max="14588" width="0.5703125" style="42" customWidth="1"/>
    <col min="14589" max="14589" width="14.42578125" style="42" customWidth="1"/>
    <col min="14590" max="14590" width="0.5703125" style="42" customWidth="1"/>
    <col min="14591" max="14591" width="14.42578125" style="42" customWidth="1"/>
    <col min="14592" max="14592" width="3.5703125" style="42" customWidth="1"/>
    <col min="14593" max="14821" width="9.140625" style="42"/>
    <col min="14822" max="14822" width="45.5703125" style="42" bestFit="1" customWidth="1"/>
    <col min="14823" max="14823" width="0.5703125" style="42" customWidth="1"/>
    <col min="14824" max="14824" width="14.42578125" style="42" customWidth="1"/>
    <col min="14825" max="14825" width="0.5703125" style="42" customWidth="1"/>
    <col min="14826" max="14826" width="14.42578125" style="42" customWidth="1"/>
    <col min="14827" max="14827" width="0.5703125" style="42" customWidth="1"/>
    <col min="14828" max="14828" width="14.42578125" style="42" customWidth="1"/>
    <col min="14829" max="14829" width="0.5703125" style="42" customWidth="1"/>
    <col min="14830" max="14830" width="14.42578125" style="42" customWidth="1"/>
    <col min="14831" max="14831" width="0.5703125" style="42" customWidth="1"/>
    <col min="14832" max="14832" width="14.42578125" style="42" customWidth="1"/>
    <col min="14833" max="14833" width="0.5703125" style="42" customWidth="1"/>
    <col min="14834" max="14834" width="14.42578125" style="42" customWidth="1"/>
    <col min="14835" max="14835" width="3.5703125" style="42" customWidth="1"/>
    <col min="14836" max="14836" width="0.5703125" style="42" customWidth="1"/>
    <col min="14837" max="14837" width="14.42578125" style="42" customWidth="1"/>
    <col min="14838" max="14838" width="0.5703125" style="42" customWidth="1"/>
    <col min="14839" max="14839" width="14.42578125" style="42" customWidth="1"/>
    <col min="14840" max="14840" width="0.5703125" style="42" customWidth="1"/>
    <col min="14841" max="14841" width="14.42578125" style="42" customWidth="1"/>
    <col min="14842" max="14842" width="0.5703125" style="42" customWidth="1"/>
    <col min="14843" max="14843" width="14.42578125" style="42" customWidth="1"/>
    <col min="14844" max="14844" width="0.5703125" style="42" customWidth="1"/>
    <col min="14845" max="14845" width="14.42578125" style="42" customWidth="1"/>
    <col min="14846" max="14846" width="0.5703125" style="42" customWidth="1"/>
    <col min="14847" max="14847" width="14.42578125" style="42" customWidth="1"/>
    <col min="14848" max="14848" width="3.5703125" style="42" customWidth="1"/>
    <col min="14849" max="15077" width="9.140625" style="42"/>
    <col min="15078" max="15078" width="45.5703125" style="42" bestFit="1" customWidth="1"/>
    <col min="15079" max="15079" width="0.5703125" style="42" customWidth="1"/>
    <col min="15080" max="15080" width="14.42578125" style="42" customWidth="1"/>
    <col min="15081" max="15081" width="0.5703125" style="42" customWidth="1"/>
    <col min="15082" max="15082" width="14.42578125" style="42" customWidth="1"/>
    <col min="15083" max="15083" width="0.5703125" style="42" customWidth="1"/>
    <col min="15084" max="15084" width="14.42578125" style="42" customWidth="1"/>
    <col min="15085" max="15085" width="0.5703125" style="42" customWidth="1"/>
    <col min="15086" max="15086" width="14.42578125" style="42" customWidth="1"/>
    <col min="15087" max="15087" width="0.5703125" style="42" customWidth="1"/>
    <col min="15088" max="15088" width="14.42578125" style="42" customWidth="1"/>
    <col min="15089" max="15089" width="0.5703125" style="42" customWidth="1"/>
    <col min="15090" max="15090" width="14.42578125" style="42" customWidth="1"/>
    <col min="15091" max="15091" width="3.5703125" style="42" customWidth="1"/>
    <col min="15092" max="15092" width="0.5703125" style="42" customWidth="1"/>
    <col min="15093" max="15093" width="14.42578125" style="42" customWidth="1"/>
    <col min="15094" max="15094" width="0.5703125" style="42" customWidth="1"/>
    <col min="15095" max="15095" width="14.42578125" style="42" customWidth="1"/>
    <col min="15096" max="15096" width="0.5703125" style="42" customWidth="1"/>
    <col min="15097" max="15097" width="14.42578125" style="42" customWidth="1"/>
    <col min="15098" max="15098" width="0.5703125" style="42" customWidth="1"/>
    <col min="15099" max="15099" width="14.42578125" style="42" customWidth="1"/>
    <col min="15100" max="15100" width="0.5703125" style="42" customWidth="1"/>
    <col min="15101" max="15101" width="14.42578125" style="42" customWidth="1"/>
    <col min="15102" max="15102" width="0.5703125" style="42" customWidth="1"/>
    <col min="15103" max="15103" width="14.42578125" style="42" customWidth="1"/>
    <col min="15104" max="15104" width="3.5703125" style="42" customWidth="1"/>
    <col min="15105" max="15333" width="9.140625" style="42"/>
    <col min="15334" max="15334" width="45.5703125" style="42" bestFit="1" customWidth="1"/>
    <col min="15335" max="15335" width="0.5703125" style="42" customWidth="1"/>
    <col min="15336" max="15336" width="14.42578125" style="42" customWidth="1"/>
    <col min="15337" max="15337" width="0.5703125" style="42" customWidth="1"/>
    <col min="15338" max="15338" width="14.42578125" style="42" customWidth="1"/>
    <col min="15339" max="15339" width="0.5703125" style="42" customWidth="1"/>
    <col min="15340" max="15340" width="14.42578125" style="42" customWidth="1"/>
    <col min="15341" max="15341" width="0.5703125" style="42" customWidth="1"/>
    <col min="15342" max="15342" width="14.42578125" style="42" customWidth="1"/>
    <col min="15343" max="15343" width="0.5703125" style="42" customWidth="1"/>
    <col min="15344" max="15344" width="14.42578125" style="42" customWidth="1"/>
    <col min="15345" max="15345" width="0.5703125" style="42" customWidth="1"/>
    <col min="15346" max="15346" width="14.42578125" style="42" customWidth="1"/>
    <col min="15347" max="15347" width="3.5703125" style="42" customWidth="1"/>
    <col min="15348" max="15348" width="0.5703125" style="42" customWidth="1"/>
    <col min="15349" max="15349" width="14.42578125" style="42" customWidth="1"/>
    <col min="15350" max="15350" width="0.5703125" style="42" customWidth="1"/>
    <col min="15351" max="15351" width="14.42578125" style="42" customWidth="1"/>
    <col min="15352" max="15352" width="0.5703125" style="42" customWidth="1"/>
    <col min="15353" max="15353" width="14.42578125" style="42" customWidth="1"/>
    <col min="15354" max="15354" width="0.5703125" style="42" customWidth="1"/>
    <col min="15355" max="15355" width="14.42578125" style="42" customWidth="1"/>
    <col min="15356" max="15356" width="0.5703125" style="42" customWidth="1"/>
    <col min="15357" max="15357" width="14.42578125" style="42" customWidth="1"/>
    <col min="15358" max="15358" width="0.5703125" style="42" customWidth="1"/>
    <col min="15359" max="15359" width="14.42578125" style="42" customWidth="1"/>
    <col min="15360" max="15360" width="3.5703125" style="42" customWidth="1"/>
    <col min="15361" max="15589" width="9.140625" style="42"/>
    <col min="15590" max="15590" width="45.5703125" style="42" bestFit="1" customWidth="1"/>
    <col min="15591" max="15591" width="0.5703125" style="42" customWidth="1"/>
    <col min="15592" max="15592" width="14.42578125" style="42" customWidth="1"/>
    <col min="15593" max="15593" width="0.5703125" style="42" customWidth="1"/>
    <col min="15594" max="15594" width="14.42578125" style="42" customWidth="1"/>
    <col min="15595" max="15595" width="0.5703125" style="42" customWidth="1"/>
    <col min="15596" max="15596" width="14.42578125" style="42" customWidth="1"/>
    <col min="15597" max="15597" width="0.5703125" style="42" customWidth="1"/>
    <col min="15598" max="15598" width="14.42578125" style="42" customWidth="1"/>
    <col min="15599" max="15599" width="0.5703125" style="42" customWidth="1"/>
    <col min="15600" max="15600" width="14.42578125" style="42" customWidth="1"/>
    <col min="15601" max="15601" width="0.5703125" style="42" customWidth="1"/>
    <col min="15602" max="15602" width="14.42578125" style="42" customWidth="1"/>
    <col min="15603" max="15603" width="3.5703125" style="42" customWidth="1"/>
    <col min="15604" max="15604" width="0.5703125" style="42" customWidth="1"/>
    <col min="15605" max="15605" width="14.42578125" style="42" customWidth="1"/>
    <col min="15606" max="15606" width="0.5703125" style="42" customWidth="1"/>
    <col min="15607" max="15607" width="14.42578125" style="42" customWidth="1"/>
    <col min="15608" max="15608" width="0.5703125" style="42" customWidth="1"/>
    <col min="15609" max="15609" width="14.42578125" style="42" customWidth="1"/>
    <col min="15610" max="15610" width="0.5703125" style="42" customWidth="1"/>
    <col min="15611" max="15611" width="14.42578125" style="42" customWidth="1"/>
    <col min="15612" max="15612" width="0.5703125" style="42" customWidth="1"/>
    <col min="15613" max="15613" width="14.42578125" style="42" customWidth="1"/>
    <col min="15614" max="15614" width="0.5703125" style="42" customWidth="1"/>
    <col min="15615" max="15615" width="14.42578125" style="42" customWidth="1"/>
    <col min="15616" max="15616" width="3.5703125" style="42" customWidth="1"/>
    <col min="15617" max="15845" width="9.140625" style="42"/>
    <col min="15846" max="15846" width="45.5703125" style="42" bestFit="1" customWidth="1"/>
    <col min="15847" max="15847" width="0.5703125" style="42" customWidth="1"/>
    <col min="15848" max="15848" width="14.42578125" style="42" customWidth="1"/>
    <col min="15849" max="15849" width="0.5703125" style="42" customWidth="1"/>
    <col min="15850" max="15850" width="14.42578125" style="42" customWidth="1"/>
    <col min="15851" max="15851" width="0.5703125" style="42" customWidth="1"/>
    <col min="15852" max="15852" width="14.42578125" style="42" customWidth="1"/>
    <col min="15853" max="15853" width="0.5703125" style="42" customWidth="1"/>
    <col min="15854" max="15854" width="14.42578125" style="42" customWidth="1"/>
    <col min="15855" max="15855" width="0.5703125" style="42" customWidth="1"/>
    <col min="15856" max="15856" width="14.42578125" style="42" customWidth="1"/>
    <col min="15857" max="15857" width="0.5703125" style="42" customWidth="1"/>
    <col min="15858" max="15858" width="14.42578125" style="42" customWidth="1"/>
    <col min="15859" max="15859" width="3.5703125" style="42" customWidth="1"/>
    <col min="15860" max="15860" width="0.5703125" style="42" customWidth="1"/>
    <col min="15861" max="15861" width="14.42578125" style="42" customWidth="1"/>
    <col min="15862" max="15862" width="0.5703125" style="42" customWidth="1"/>
    <col min="15863" max="15863" width="14.42578125" style="42" customWidth="1"/>
    <col min="15864" max="15864" width="0.5703125" style="42" customWidth="1"/>
    <col min="15865" max="15865" width="14.42578125" style="42" customWidth="1"/>
    <col min="15866" max="15866" width="0.5703125" style="42" customWidth="1"/>
    <col min="15867" max="15867" width="14.42578125" style="42" customWidth="1"/>
    <col min="15868" max="15868" width="0.5703125" style="42" customWidth="1"/>
    <col min="15869" max="15869" width="14.42578125" style="42" customWidth="1"/>
    <col min="15870" max="15870" width="0.5703125" style="42" customWidth="1"/>
    <col min="15871" max="15871" width="14.42578125" style="42" customWidth="1"/>
    <col min="15872" max="15872" width="3.5703125" style="42" customWidth="1"/>
    <col min="15873" max="16101" width="9.140625" style="42"/>
    <col min="16102" max="16102" width="45.5703125" style="42" bestFit="1" customWidth="1"/>
    <col min="16103" max="16103" width="0.5703125" style="42" customWidth="1"/>
    <col min="16104" max="16104" width="14.42578125" style="42" customWidth="1"/>
    <col min="16105" max="16105" width="0.5703125" style="42" customWidth="1"/>
    <col min="16106" max="16106" width="14.42578125" style="42" customWidth="1"/>
    <col min="16107" max="16107" width="0.5703125" style="42" customWidth="1"/>
    <col min="16108" max="16108" width="14.42578125" style="42" customWidth="1"/>
    <col min="16109" max="16109" width="0.5703125" style="42" customWidth="1"/>
    <col min="16110" max="16110" width="14.42578125" style="42" customWidth="1"/>
    <col min="16111" max="16111" width="0.5703125" style="42" customWidth="1"/>
    <col min="16112" max="16112" width="14.42578125" style="42" customWidth="1"/>
    <col min="16113" max="16113" width="0.5703125" style="42" customWidth="1"/>
    <col min="16114" max="16114" width="14.42578125" style="42" customWidth="1"/>
    <col min="16115" max="16115" width="3.5703125" style="42" customWidth="1"/>
    <col min="16116" max="16116" width="0.5703125" style="42" customWidth="1"/>
    <col min="16117" max="16117" width="14.42578125" style="42" customWidth="1"/>
    <col min="16118" max="16118" width="0.5703125" style="42" customWidth="1"/>
    <col min="16119" max="16119" width="14.42578125" style="42" customWidth="1"/>
    <col min="16120" max="16120" width="0.5703125" style="42" customWidth="1"/>
    <col min="16121" max="16121" width="14.42578125" style="42" customWidth="1"/>
    <col min="16122" max="16122" width="0.5703125" style="42" customWidth="1"/>
    <col min="16123" max="16123" width="14.42578125" style="42" customWidth="1"/>
    <col min="16124" max="16124" width="0.5703125" style="42" customWidth="1"/>
    <col min="16125" max="16125" width="14.42578125" style="42" customWidth="1"/>
    <col min="16126" max="16126" width="0.5703125" style="42" customWidth="1"/>
    <col min="16127" max="16127" width="14.42578125" style="42" customWidth="1"/>
    <col min="16128" max="16128" width="3.5703125" style="42" customWidth="1"/>
    <col min="16129" max="16370" width="9.140625" style="42"/>
    <col min="16371" max="16384" width="8.5703125" style="42" customWidth="1"/>
  </cols>
  <sheetData>
    <row r="1" spans="1:10" x14ac:dyDescent="0.25">
      <c r="A1" s="45" t="s">
        <v>997</v>
      </c>
    </row>
    <row r="2" spans="1:10" x14ac:dyDescent="0.25">
      <c r="A2" s="41" t="s">
        <v>996</v>
      </c>
      <c r="C2" s="43"/>
      <c r="D2" s="43"/>
      <c r="F2" s="43"/>
      <c r="G2" s="43"/>
    </row>
    <row r="3" spans="1:10" ht="15.75" thickBot="1" x14ac:dyDescent="0.3"/>
    <row r="4" spans="1:10" x14ac:dyDescent="0.25">
      <c r="B4" s="153" t="s">
        <v>979</v>
      </c>
      <c r="C4" s="154"/>
      <c r="D4" s="154"/>
      <c r="E4" s="155"/>
      <c r="F4" s="156" t="s">
        <v>980</v>
      </c>
      <c r="G4" s="157"/>
      <c r="H4" s="157"/>
      <c r="I4" s="157"/>
      <c r="J4" s="158"/>
    </row>
    <row r="5" spans="1:10" ht="30" x14ac:dyDescent="0.25">
      <c r="B5" s="63" t="s">
        <v>87</v>
      </c>
      <c r="C5" s="76" t="s">
        <v>91</v>
      </c>
      <c r="D5" s="77" t="s">
        <v>93</v>
      </c>
      <c r="E5" s="78" t="s">
        <v>981</v>
      </c>
      <c r="F5" s="63" t="s">
        <v>99</v>
      </c>
      <c r="G5" s="55" t="s">
        <v>101</v>
      </c>
      <c r="H5" s="76" t="s">
        <v>103</v>
      </c>
      <c r="I5" s="77" t="s">
        <v>106</v>
      </c>
      <c r="J5" s="108" t="s">
        <v>108</v>
      </c>
    </row>
    <row r="6" spans="1:10" ht="15.75" thickBot="1" x14ac:dyDescent="0.3">
      <c r="A6" s="46" t="s">
        <v>982</v>
      </c>
      <c r="B6" s="67"/>
      <c r="C6" s="68"/>
      <c r="D6" s="69"/>
      <c r="E6" s="70"/>
      <c r="F6" s="67"/>
      <c r="G6" s="68"/>
      <c r="H6" s="68"/>
      <c r="I6" s="68"/>
      <c r="J6" s="70"/>
    </row>
    <row r="7" spans="1:10" x14ac:dyDescent="0.25">
      <c r="A7" s="54" t="s">
        <v>983</v>
      </c>
      <c r="C7" s="159">
        <f>B6-SUM(C6:D6)</f>
        <v>0</v>
      </c>
      <c r="D7" s="159"/>
      <c r="E7" s="44"/>
      <c r="H7" s="159">
        <f>F6-SUM(H6:J6)</f>
        <v>0</v>
      </c>
      <c r="I7" s="159"/>
      <c r="J7" s="159"/>
    </row>
    <row r="8" spans="1:10" x14ac:dyDescent="0.25">
      <c r="E8" s="44"/>
    </row>
    <row r="9" spans="1:10" ht="15.75" thickBot="1" x14ac:dyDescent="0.3">
      <c r="E9" s="44"/>
    </row>
    <row r="10" spans="1:10" x14ac:dyDescent="0.25">
      <c r="B10" s="153" t="s">
        <v>979</v>
      </c>
      <c r="C10" s="154"/>
      <c r="D10" s="154"/>
      <c r="E10" s="155"/>
      <c r="F10" s="156" t="s">
        <v>980</v>
      </c>
      <c r="G10" s="157"/>
      <c r="H10" s="157"/>
      <c r="I10" s="157"/>
      <c r="J10" s="158"/>
    </row>
    <row r="11" spans="1:10" ht="30.75" x14ac:dyDescent="0.3">
      <c r="A11" s="65" t="s">
        <v>984</v>
      </c>
      <c r="B11" s="63" t="s">
        <v>87</v>
      </c>
      <c r="C11" s="76" t="s">
        <v>91</v>
      </c>
      <c r="D11" s="77" t="s">
        <v>93</v>
      </c>
      <c r="E11" s="78" t="s">
        <v>981</v>
      </c>
      <c r="F11" s="63" t="s">
        <v>99</v>
      </c>
      <c r="G11" s="55" t="s">
        <v>101</v>
      </c>
      <c r="H11" s="76" t="s">
        <v>103</v>
      </c>
      <c r="I11" s="77" t="s">
        <v>106</v>
      </c>
      <c r="J11" s="108" t="s">
        <v>108</v>
      </c>
    </row>
    <row r="12" spans="1:10" x14ac:dyDescent="0.25">
      <c r="A12" s="42" t="s">
        <v>985</v>
      </c>
      <c r="B12" s="64"/>
      <c r="C12" s="62"/>
      <c r="D12" s="62"/>
      <c r="E12" s="74"/>
      <c r="F12" s="64"/>
      <c r="G12" s="61"/>
      <c r="H12" s="61"/>
      <c r="I12" s="61"/>
      <c r="J12" s="109"/>
    </row>
    <row r="13" spans="1:10" x14ac:dyDescent="0.25">
      <c r="A13" s="42" t="s">
        <v>986</v>
      </c>
      <c r="B13" s="64"/>
      <c r="C13" s="62"/>
      <c r="D13" s="62"/>
      <c r="E13" s="74"/>
      <c r="F13" s="64"/>
      <c r="G13" s="61"/>
      <c r="H13" s="61"/>
      <c r="I13" s="61"/>
      <c r="J13" s="109"/>
    </row>
    <row r="14" spans="1:10" x14ac:dyDescent="0.25">
      <c r="A14" s="42" t="s">
        <v>987</v>
      </c>
      <c r="B14" s="64"/>
      <c r="C14" s="62"/>
      <c r="D14" s="62"/>
      <c r="E14" s="74"/>
      <c r="F14" s="64"/>
      <c r="G14" s="61"/>
      <c r="H14" s="61"/>
      <c r="I14" s="61"/>
      <c r="J14" s="109"/>
    </row>
    <row r="15" spans="1:10" x14ac:dyDescent="0.25">
      <c r="A15" s="42" t="s">
        <v>988</v>
      </c>
      <c r="B15" s="64"/>
      <c r="C15" s="62"/>
      <c r="D15" s="62"/>
      <c r="E15" s="74"/>
      <c r="F15" s="64"/>
      <c r="G15" s="61"/>
      <c r="H15" s="61"/>
      <c r="I15" s="61"/>
      <c r="J15" s="109"/>
    </row>
    <row r="16" spans="1:10" x14ac:dyDescent="0.25">
      <c r="A16" s="42" t="s">
        <v>989</v>
      </c>
      <c r="B16" s="64"/>
      <c r="C16" s="62"/>
      <c r="D16" s="62"/>
      <c r="E16" s="74"/>
      <c r="F16" s="64"/>
      <c r="G16" s="61"/>
      <c r="H16" s="61"/>
      <c r="I16" s="61"/>
      <c r="J16" s="109"/>
    </row>
    <row r="17" spans="1:10" x14ac:dyDescent="0.25">
      <c r="A17" s="42" t="s">
        <v>990</v>
      </c>
      <c r="B17" s="64"/>
      <c r="C17" s="62"/>
      <c r="D17" s="62"/>
      <c r="E17" s="74"/>
      <c r="F17" s="64"/>
      <c r="G17" s="61"/>
      <c r="H17" s="61"/>
      <c r="I17" s="61"/>
      <c r="J17" s="109"/>
    </row>
    <row r="18" spans="1:10" x14ac:dyDescent="0.25">
      <c r="A18" s="42" t="s">
        <v>991</v>
      </c>
      <c r="B18" s="64"/>
      <c r="C18" s="62"/>
      <c r="D18" s="62"/>
      <c r="E18" s="74"/>
      <c r="F18" s="64"/>
      <c r="G18" s="61"/>
      <c r="H18" s="61"/>
      <c r="I18" s="61"/>
      <c r="J18" s="109"/>
    </row>
    <row r="19" spans="1:10" x14ac:dyDescent="0.25">
      <c r="A19" s="42" t="s">
        <v>992</v>
      </c>
      <c r="B19" s="64"/>
      <c r="C19" s="62"/>
      <c r="D19" s="62"/>
      <c r="E19" s="74"/>
      <c r="F19" s="64"/>
      <c r="G19" s="61"/>
      <c r="H19" s="61"/>
      <c r="I19" s="61"/>
      <c r="J19" s="109"/>
    </row>
    <row r="20" spans="1:10" x14ac:dyDescent="0.25">
      <c r="A20" s="42" t="s">
        <v>993</v>
      </c>
      <c r="B20" s="64"/>
      <c r="C20" s="62"/>
      <c r="D20" s="62"/>
      <c r="E20" s="74"/>
      <c r="F20" s="64"/>
      <c r="G20" s="61"/>
      <c r="H20" s="61"/>
      <c r="I20" s="61"/>
      <c r="J20" s="109"/>
    </row>
    <row r="21" spans="1:10" ht="15.75" thickBot="1" x14ac:dyDescent="0.3">
      <c r="A21" s="46" t="s">
        <v>994</v>
      </c>
      <c r="B21" s="50">
        <f>SUM(B12:B20)</f>
        <v>0</v>
      </c>
      <c r="C21" s="53">
        <f>SUM(C12:C20)</f>
        <v>0</v>
      </c>
      <c r="D21" s="53">
        <f t="shared" ref="D21" si="0">SUM(D12:D20)</f>
        <v>0</v>
      </c>
      <c r="E21" s="75"/>
      <c r="F21" s="50">
        <f t="shared" ref="F21:J21" si="1">SUM(F12:F20)</f>
        <v>0</v>
      </c>
      <c r="G21" s="53">
        <f t="shared" si="1"/>
        <v>0</v>
      </c>
      <c r="H21" s="53">
        <f t="shared" si="1"/>
        <v>0</v>
      </c>
      <c r="I21" s="53">
        <f t="shared" si="1"/>
        <v>0</v>
      </c>
      <c r="J21" s="110">
        <f t="shared" si="1"/>
        <v>0</v>
      </c>
    </row>
    <row r="22" spans="1:10" x14ac:dyDescent="0.25">
      <c r="A22" s="54" t="s">
        <v>983</v>
      </c>
      <c r="B22" s="54">
        <f>B21-B6</f>
        <v>0</v>
      </c>
      <c r="C22" s="54">
        <f t="shared" ref="C22:D22" si="2">C21-C6</f>
        <v>0</v>
      </c>
      <c r="D22" s="54">
        <f t="shared" si="2"/>
        <v>0</v>
      </c>
      <c r="E22" s="54"/>
      <c r="F22" s="54">
        <f t="shared" ref="F22:J22" si="3">F21-F6</f>
        <v>0</v>
      </c>
      <c r="G22" s="54">
        <f t="shared" si="3"/>
        <v>0</v>
      </c>
      <c r="H22" s="54">
        <f t="shared" si="3"/>
        <v>0</v>
      </c>
      <c r="I22" s="54">
        <f t="shared" si="3"/>
        <v>0</v>
      </c>
      <c r="J22" s="54">
        <f t="shared" si="3"/>
        <v>0</v>
      </c>
    </row>
    <row r="23" spans="1:10" x14ac:dyDescent="0.25">
      <c r="E23" s="43"/>
    </row>
    <row r="24" spans="1:10" x14ac:dyDescent="0.25">
      <c r="E24" s="44"/>
    </row>
    <row r="25" spans="1:10" x14ac:dyDescent="0.25">
      <c r="E25" s="43"/>
    </row>
    <row r="26" spans="1:10" x14ac:dyDescent="0.25">
      <c r="E26" s="44"/>
    </row>
    <row r="27" spans="1:10" x14ac:dyDescent="0.25">
      <c r="E27" s="43"/>
    </row>
    <row r="28" spans="1:10" x14ac:dyDescent="0.25">
      <c r="E28" s="44"/>
    </row>
    <row r="29" spans="1:10" x14ac:dyDescent="0.25">
      <c r="E29" s="43"/>
    </row>
    <row r="30" spans="1:10" x14ac:dyDescent="0.25">
      <c r="E30" s="44"/>
    </row>
    <row r="31" spans="1:10" x14ac:dyDescent="0.25">
      <c r="E31" s="44"/>
    </row>
    <row r="32" spans="1:10" x14ac:dyDescent="0.25">
      <c r="E32" s="44"/>
    </row>
    <row r="33" spans="5:5" x14ac:dyDescent="0.25">
      <c r="E33" s="44"/>
    </row>
    <row r="34" spans="5:5" x14ac:dyDescent="0.25">
      <c r="E34" s="44"/>
    </row>
    <row r="35" spans="5:5" x14ac:dyDescent="0.25">
      <c r="E35" s="44"/>
    </row>
    <row r="36" spans="5:5" x14ac:dyDescent="0.25">
      <c r="E36" s="44"/>
    </row>
    <row r="37" spans="5:5" x14ac:dyDescent="0.25">
      <c r="E37" s="44"/>
    </row>
  </sheetData>
  <mergeCells count="6">
    <mergeCell ref="B10:E10"/>
    <mergeCell ref="F10:J10"/>
    <mergeCell ref="B4:E4"/>
    <mergeCell ref="F4:J4"/>
    <mergeCell ref="C7:D7"/>
    <mergeCell ref="H7:J7"/>
  </mergeCells>
  <pageMargins left="0.70866141732283472" right="0.70866141732283472" top="0.74803149606299213" bottom="0.74803149606299213" header="0.31496062992125984" footer="0.31496062992125984"/>
  <pageSetup paperSize="9" orientation="landscape" r:id="rId1"/>
  <headerFooter>
    <oddHeader>&amp;CUnrestricted</oddHeader>
    <oddFooter>&amp;L&amp;F&amp;CPage &amp;P&amp;R&amp;D&amp;T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A0455-75D3-43F2-B7CE-13C1F0ACE294}">
  <sheetPr codeName="Sheet27">
    <tabColor rgb="FF00B0F0"/>
    <pageSetUpPr fitToPage="1"/>
  </sheetPr>
  <dimension ref="A1:J37"/>
  <sheetViews>
    <sheetView topLeftCell="A2" zoomScale="90" zoomScaleNormal="90" workbookViewId="0">
      <selection activeCell="B21" sqref="B21:J21"/>
    </sheetView>
  </sheetViews>
  <sheetFormatPr defaultRowHeight="15" x14ac:dyDescent="0.25"/>
  <cols>
    <col min="1" max="1" width="59.42578125" style="42" bestFit="1" customWidth="1"/>
    <col min="2" max="4" width="11.5703125" style="42" customWidth="1"/>
    <col min="5" max="5" width="11.7109375" style="42" customWidth="1"/>
    <col min="6" max="6" width="11.140625" style="42" customWidth="1"/>
    <col min="7" max="7" width="13.85546875" style="42" customWidth="1"/>
    <col min="8" max="8" width="12.140625" style="42" customWidth="1"/>
    <col min="9" max="9" width="13.7109375" style="42" customWidth="1"/>
    <col min="10" max="10" width="12.85546875" style="42" customWidth="1"/>
    <col min="11" max="229" width="9.140625" style="42"/>
    <col min="230" max="230" width="45.5703125" style="42" bestFit="1" customWidth="1"/>
    <col min="231" max="231" width="0.5703125" style="42" customWidth="1"/>
    <col min="232" max="232" width="14.42578125" style="42" customWidth="1"/>
    <col min="233" max="233" width="0.5703125" style="42" customWidth="1"/>
    <col min="234" max="234" width="14.42578125" style="42" customWidth="1"/>
    <col min="235" max="235" width="0.5703125" style="42" customWidth="1"/>
    <col min="236" max="236" width="14.42578125" style="42" customWidth="1"/>
    <col min="237" max="237" width="0.5703125" style="42" customWidth="1"/>
    <col min="238" max="238" width="14.42578125" style="42" customWidth="1"/>
    <col min="239" max="239" width="0.5703125" style="42" customWidth="1"/>
    <col min="240" max="240" width="14.42578125" style="42" customWidth="1"/>
    <col min="241" max="241" width="0.5703125" style="42" customWidth="1"/>
    <col min="242" max="242" width="14.42578125" style="42" customWidth="1"/>
    <col min="243" max="243" width="3.5703125" style="42" customWidth="1"/>
    <col min="244" max="244" width="0.5703125" style="42" customWidth="1"/>
    <col min="245" max="245" width="14.42578125" style="42" customWidth="1"/>
    <col min="246" max="246" width="0.5703125" style="42" customWidth="1"/>
    <col min="247" max="247" width="14.42578125" style="42" customWidth="1"/>
    <col min="248" max="248" width="0.5703125" style="42" customWidth="1"/>
    <col min="249" max="249" width="14.42578125" style="42" customWidth="1"/>
    <col min="250" max="250" width="0.5703125" style="42" customWidth="1"/>
    <col min="251" max="251" width="14.42578125" style="42" customWidth="1"/>
    <col min="252" max="252" width="0.5703125" style="42" customWidth="1"/>
    <col min="253" max="253" width="14.42578125" style="42" customWidth="1"/>
    <col min="254" max="254" width="0.5703125" style="42" customWidth="1"/>
    <col min="255" max="255" width="14.42578125" style="42" customWidth="1"/>
    <col min="256" max="256" width="3.5703125" style="42" customWidth="1"/>
    <col min="257" max="485" width="9.140625" style="42"/>
    <col min="486" max="486" width="45.5703125" style="42" bestFit="1" customWidth="1"/>
    <col min="487" max="487" width="0.5703125" style="42" customWidth="1"/>
    <col min="488" max="488" width="14.42578125" style="42" customWidth="1"/>
    <col min="489" max="489" width="0.5703125" style="42" customWidth="1"/>
    <col min="490" max="490" width="14.42578125" style="42" customWidth="1"/>
    <col min="491" max="491" width="0.5703125" style="42" customWidth="1"/>
    <col min="492" max="492" width="14.42578125" style="42" customWidth="1"/>
    <col min="493" max="493" width="0.5703125" style="42" customWidth="1"/>
    <col min="494" max="494" width="14.42578125" style="42" customWidth="1"/>
    <col min="495" max="495" width="0.5703125" style="42" customWidth="1"/>
    <col min="496" max="496" width="14.42578125" style="42" customWidth="1"/>
    <col min="497" max="497" width="0.5703125" style="42" customWidth="1"/>
    <col min="498" max="498" width="14.42578125" style="42" customWidth="1"/>
    <col min="499" max="499" width="3.5703125" style="42" customWidth="1"/>
    <col min="500" max="500" width="0.5703125" style="42" customWidth="1"/>
    <col min="501" max="501" width="14.42578125" style="42" customWidth="1"/>
    <col min="502" max="502" width="0.5703125" style="42" customWidth="1"/>
    <col min="503" max="503" width="14.42578125" style="42" customWidth="1"/>
    <col min="504" max="504" width="0.5703125" style="42" customWidth="1"/>
    <col min="505" max="505" width="14.42578125" style="42" customWidth="1"/>
    <col min="506" max="506" width="0.5703125" style="42" customWidth="1"/>
    <col min="507" max="507" width="14.42578125" style="42" customWidth="1"/>
    <col min="508" max="508" width="0.5703125" style="42" customWidth="1"/>
    <col min="509" max="509" width="14.42578125" style="42" customWidth="1"/>
    <col min="510" max="510" width="0.5703125" style="42" customWidth="1"/>
    <col min="511" max="511" width="14.42578125" style="42" customWidth="1"/>
    <col min="512" max="512" width="3.5703125" style="42" customWidth="1"/>
    <col min="513" max="741" width="9.140625" style="42"/>
    <col min="742" max="742" width="45.5703125" style="42" bestFit="1" customWidth="1"/>
    <col min="743" max="743" width="0.5703125" style="42" customWidth="1"/>
    <col min="744" max="744" width="14.42578125" style="42" customWidth="1"/>
    <col min="745" max="745" width="0.5703125" style="42" customWidth="1"/>
    <col min="746" max="746" width="14.42578125" style="42" customWidth="1"/>
    <col min="747" max="747" width="0.5703125" style="42" customWidth="1"/>
    <col min="748" max="748" width="14.42578125" style="42" customWidth="1"/>
    <col min="749" max="749" width="0.5703125" style="42" customWidth="1"/>
    <col min="750" max="750" width="14.42578125" style="42" customWidth="1"/>
    <col min="751" max="751" width="0.5703125" style="42" customWidth="1"/>
    <col min="752" max="752" width="14.42578125" style="42" customWidth="1"/>
    <col min="753" max="753" width="0.5703125" style="42" customWidth="1"/>
    <col min="754" max="754" width="14.42578125" style="42" customWidth="1"/>
    <col min="755" max="755" width="3.5703125" style="42" customWidth="1"/>
    <col min="756" max="756" width="0.5703125" style="42" customWidth="1"/>
    <col min="757" max="757" width="14.42578125" style="42" customWidth="1"/>
    <col min="758" max="758" width="0.5703125" style="42" customWidth="1"/>
    <col min="759" max="759" width="14.42578125" style="42" customWidth="1"/>
    <col min="760" max="760" width="0.5703125" style="42" customWidth="1"/>
    <col min="761" max="761" width="14.42578125" style="42" customWidth="1"/>
    <col min="762" max="762" width="0.5703125" style="42" customWidth="1"/>
    <col min="763" max="763" width="14.42578125" style="42" customWidth="1"/>
    <col min="764" max="764" width="0.5703125" style="42" customWidth="1"/>
    <col min="765" max="765" width="14.42578125" style="42" customWidth="1"/>
    <col min="766" max="766" width="0.5703125" style="42" customWidth="1"/>
    <col min="767" max="767" width="14.42578125" style="42" customWidth="1"/>
    <col min="768" max="768" width="3.5703125" style="42" customWidth="1"/>
    <col min="769" max="997" width="9.140625" style="42"/>
    <col min="998" max="998" width="45.5703125" style="42" bestFit="1" customWidth="1"/>
    <col min="999" max="999" width="0.5703125" style="42" customWidth="1"/>
    <col min="1000" max="1000" width="14.42578125" style="42" customWidth="1"/>
    <col min="1001" max="1001" width="0.5703125" style="42" customWidth="1"/>
    <col min="1002" max="1002" width="14.42578125" style="42" customWidth="1"/>
    <col min="1003" max="1003" width="0.5703125" style="42" customWidth="1"/>
    <col min="1004" max="1004" width="14.42578125" style="42" customWidth="1"/>
    <col min="1005" max="1005" width="0.5703125" style="42" customWidth="1"/>
    <col min="1006" max="1006" width="14.42578125" style="42" customWidth="1"/>
    <col min="1007" max="1007" width="0.5703125" style="42" customWidth="1"/>
    <col min="1008" max="1008" width="14.42578125" style="42" customWidth="1"/>
    <col min="1009" max="1009" width="0.5703125" style="42" customWidth="1"/>
    <col min="1010" max="1010" width="14.42578125" style="42" customWidth="1"/>
    <col min="1011" max="1011" width="3.5703125" style="42" customWidth="1"/>
    <col min="1012" max="1012" width="0.5703125" style="42" customWidth="1"/>
    <col min="1013" max="1013" width="14.42578125" style="42" customWidth="1"/>
    <col min="1014" max="1014" width="0.5703125" style="42" customWidth="1"/>
    <col min="1015" max="1015" width="14.42578125" style="42" customWidth="1"/>
    <col min="1016" max="1016" width="0.5703125" style="42" customWidth="1"/>
    <col min="1017" max="1017" width="14.42578125" style="42" customWidth="1"/>
    <col min="1018" max="1018" width="0.5703125" style="42" customWidth="1"/>
    <col min="1019" max="1019" width="14.42578125" style="42" customWidth="1"/>
    <col min="1020" max="1020" width="0.5703125" style="42" customWidth="1"/>
    <col min="1021" max="1021" width="14.42578125" style="42" customWidth="1"/>
    <col min="1022" max="1022" width="0.5703125" style="42" customWidth="1"/>
    <col min="1023" max="1023" width="14.42578125" style="42" customWidth="1"/>
    <col min="1024" max="1024" width="3.5703125" style="42" customWidth="1"/>
    <col min="1025" max="1253" width="9.140625" style="42"/>
    <col min="1254" max="1254" width="45.5703125" style="42" bestFit="1" customWidth="1"/>
    <col min="1255" max="1255" width="0.5703125" style="42" customWidth="1"/>
    <col min="1256" max="1256" width="14.42578125" style="42" customWidth="1"/>
    <col min="1257" max="1257" width="0.5703125" style="42" customWidth="1"/>
    <col min="1258" max="1258" width="14.42578125" style="42" customWidth="1"/>
    <col min="1259" max="1259" width="0.5703125" style="42" customWidth="1"/>
    <col min="1260" max="1260" width="14.42578125" style="42" customWidth="1"/>
    <col min="1261" max="1261" width="0.5703125" style="42" customWidth="1"/>
    <col min="1262" max="1262" width="14.42578125" style="42" customWidth="1"/>
    <col min="1263" max="1263" width="0.5703125" style="42" customWidth="1"/>
    <col min="1264" max="1264" width="14.42578125" style="42" customWidth="1"/>
    <col min="1265" max="1265" width="0.5703125" style="42" customWidth="1"/>
    <col min="1266" max="1266" width="14.42578125" style="42" customWidth="1"/>
    <col min="1267" max="1267" width="3.5703125" style="42" customWidth="1"/>
    <col min="1268" max="1268" width="0.5703125" style="42" customWidth="1"/>
    <col min="1269" max="1269" width="14.42578125" style="42" customWidth="1"/>
    <col min="1270" max="1270" width="0.5703125" style="42" customWidth="1"/>
    <col min="1271" max="1271" width="14.42578125" style="42" customWidth="1"/>
    <col min="1272" max="1272" width="0.5703125" style="42" customWidth="1"/>
    <col min="1273" max="1273" width="14.42578125" style="42" customWidth="1"/>
    <col min="1274" max="1274" width="0.5703125" style="42" customWidth="1"/>
    <col min="1275" max="1275" width="14.42578125" style="42" customWidth="1"/>
    <col min="1276" max="1276" width="0.5703125" style="42" customWidth="1"/>
    <col min="1277" max="1277" width="14.42578125" style="42" customWidth="1"/>
    <col min="1278" max="1278" width="0.5703125" style="42" customWidth="1"/>
    <col min="1279" max="1279" width="14.42578125" style="42" customWidth="1"/>
    <col min="1280" max="1280" width="3.5703125" style="42" customWidth="1"/>
    <col min="1281" max="1509" width="9.140625" style="42"/>
    <col min="1510" max="1510" width="45.5703125" style="42" bestFit="1" customWidth="1"/>
    <col min="1511" max="1511" width="0.5703125" style="42" customWidth="1"/>
    <col min="1512" max="1512" width="14.42578125" style="42" customWidth="1"/>
    <col min="1513" max="1513" width="0.5703125" style="42" customWidth="1"/>
    <col min="1514" max="1514" width="14.42578125" style="42" customWidth="1"/>
    <col min="1515" max="1515" width="0.5703125" style="42" customWidth="1"/>
    <col min="1516" max="1516" width="14.42578125" style="42" customWidth="1"/>
    <col min="1517" max="1517" width="0.5703125" style="42" customWidth="1"/>
    <col min="1518" max="1518" width="14.42578125" style="42" customWidth="1"/>
    <col min="1519" max="1519" width="0.5703125" style="42" customWidth="1"/>
    <col min="1520" max="1520" width="14.42578125" style="42" customWidth="1"/>
    <col min="1521" max="1521" width="0.5703125" style="42" customWidth="1"/>
    <col min="1522" max="1522" width="14.42578125" style="42" customWidth="1"/>
    <col min="1523" max="1523" width="3.5703125" style="42" customWidth="1"/>
    <col min="1524" max="1524" width="0.5703125" style="42" customWidth="1"/>
    <col min="1525" max="1525" width="14.42578125" style="42" customWidth="1"/>
    <col min="1526" max="1526" width="0.5703125" style="42" customWidth="1"/>
    <col min="1527" max="1527" width="14.42578125" style="42" customWidth="1"/>
    <col min="1528" max="1528" width="0.5703125" style="42" customWidth="1"/>
    <col min="1529" max="1529" width="14.42578125" style="42" customWidth="1"/>
    <col min="1530" max="1530" width="0.5703125" style="42" customWidth="1"/>
    <col min="1531" max="1531" width="14.42578125" style="42" customWidth="1"/>
    <col min="1532" max="1532" width="0.5703125" style="42" customWidth="1"/>
    <col min="1533" max="1533" width="14.42578125" style="42" customWidth="1"/>
    <col min="1534" max="1534" width="0.5703125" style="42" customWidth="1"/>
    <col min="1535" max="1535" width="14.42578125" style="42" customWidth="1"/>
    <col min="1536" max="1536" width="3.5703125" style="42" customWidth="1"/>
    <col min="1537" max="1765" width="9.140625" style="42"/>
    <col min="1766" max="1766" width="45.5703125" style="42" bestFit="1" customWidth="1"/>
    <col min="1767" max="1767" width="0.5703125" style="42" customWidth="1"/>
    <col min="1768" max="1768" width="14.42578125" style="42" customWidth="1"/>
    <col min="1769" max="1769" width="0.5703125" style="42" customWidth="1"/>
    <col min="1770" max="1770" width="14.42578125" style="42" customWidth="1"/>
    <col min="1771" max="1771" width="0.5703125" style="42" customWidth="1"/>
    <col min="1772" max="1772" width="14.42578125" style="42" customWidth="1"/>
    <col min="1773" max="1773" width="0.5703125" style="42" customWidth="1"/>
    <col min="1774" max="1774" width="14.42578125" style="42" customWidth="1"/>
    <col min="1775" max="1775" width="0.5703125" style="42" customWidth="1"/>
    <col min="1776" max="1776" width="14.42578125" style="42" customWidth="1"/>
    <col min="1777" max="1777" width="0.5703125" style="42" customWidth="1"/>
    <col min="1778" max="1778" width="14.42578125" style="42" customWidth="1"/>
    <col min="1779" max="1779" width="3.5703125" style="42" customWidth="1"/>
    <col min="1780" max="1780" width="0.5703125" style="42" customWidth="1"/>
    <col min="1781" max="1781" width="14.42578125" style="42" customWidth="1"/>
    <col min="1782" max="1782" width="0.5703125" style="42" customWidth="1"/>
    <col min="1783" max="1783" width="14.42578125" style="42" customWidth="1"/>
    <col min="1784" max="1784" width="0.5703125" style="42" customWidth="1"/>
    <col min="1785" max="1785" width="14.42578125" style="42" customWidth="1"/>
    <col min="1786" max="1786" width="0.5703125" style="42" customWidth="1"/>
    <col min="1787" max="1787" width="14.42578125" style="42" customWidth="1"/>
    <col min="1788" max="1788" width="0.5703125" style="42" customWidth="1"/>
    <col min="1789" max="1789" width="14.42578125" style="42" customWidth="1"/>
    <col min="1790" max="1790" width="0.5703125" style="42" customWidth="1"/>
    <col min="1791" max="1791" width="14.42578125" style="42" customWidth="1"/>
    <col min="1792" max="1792" width="3.5703125" style="42" customWidth="1"/>
    <col min="1793" max="2021" width="9.140625" style="42"/>
    <col min="2022" max="2022" width="45.5703125" style="42" bestFit="1" customWidth="1"/>
    <col min="2023" max="2023" width="0.5703125" style="42" customWidth="1"/>
    <col min="2024" max="2024" width="14.42578125" style="42" customWidth="1"/>
    <col min="2025" max="2025" width="0.5703125" style="42" customWidth="1"/>
    <col min="2026" max="2026" width="14.42578125" style="42" customWidth="1"/>
    <col min="2027" max="2027" width="0.5703125" style="42" customWidth="1"/>
    <col min="2028" max="2028" width="14.42578125" style="42" customWidth="1"/>
    <col min="2029" max="2029" width="0.5703125" style="42" customWidth="1"/>
    <col min="2030" max="2030" width="14.42578125" style="42" customWidth="1"/>
    <col min="2031" max="2031" width="0.5703125" style="42" customWidth="1"/>
    <col min="2032" max="2032" width="14.42578125" style="42" customWidth="1"/>
    <col min="2033" max="2033" width="0.5703125" style="42" customWidth="1"/>
    <col min="2034" max="2034" width="14.42578125" style="42" customWidth="1"/>
    <col min="2035" max="2035" width="3.5703125" style="42" customWidth="1"/>
    <col min="2036" max="2036" width="0.5703125" style="42" customWidth="1"/>
    <col min="2037" max="2037" width="14.42578125" style="42" customWidth="1"/>
    <col min="2038" max="2038" width="0.5703125" style="42" customWidth="1"/>
    <col min="2039" max="2039" width="14.42578125" style="42" customWidth="1"/>
    <col min="2040" max="2040" width="0.5703125" style="42" customWidth="1"/>
    <col min="2041" max="2041" width="14.42578125" style="42" customWidth="1"/>
    <col min="2042" max="2042" width="0.5703125" style="42" customWidth="1"/>
    <col min="2043" max="2043" width="14.42578125" style="42" customWidth="1"/>
    <col min="2044" max="2044" width="0.5703125" style="42" customWidth="1"/>
    <col min="2045" max="2045" width="14.42578125" style="42" customWidth="1"/>
    <col min="2046" max="2046" width="0.5703125" style="42" customWidth="1"/>
    <col min="2047" max="2047" width="14.42578125" style="42" customWidth="1"/>
    <col min="2048" max="2048" width="3.5703125" style="42" customWidth="1"/>
    <col min="2049" max="2277" width="9.140625" style="42"/>
    <col min="2278" max="2278" width="45.5703125" style="42" bestFit="1" customWidth="1"/>
    <col min="2279" max="2279" width="0.5703125" style="42" customWidth="1"/>
    <col min="2280" max="2280" width="14.42578125" style="42" customWidth="1"/>
    <col min="2281" max="2281" width="0.5703125" style="42" customWidth="1"/>
    <col min="2282" max="2282" width="14.42578125" style="42" customWidth="1"/>
    <col min="2283" max="2283" width="0.5703125" style="42" customWidth="1"/>
    <col min="2284" max="2284" width="14.42578125" style="42" customWidth="1"/>
    <col min="2285" max="2285" width="0.5703125" style="42" customWidth="1"/>
    <col min="2286" max="2286" width="14.42578125" style="42" customWidth="1"/>
    <col min="2287" max="2287" width="0.5703125" style="42" customWidth="1"/>
    <col min="2288" max="2288" width="14.42578125" style="42" customWidth="1"/>
    <col min="2289" max="2289" width="0.5703125" style="42" customWidth="1"/>
    <col min="2290" max="2290" width="14.42578125" style="42" customWidth="1"/>
    <col min="2291" max="2291" width="3.5703125" style="42" customWidth="1"/>
    <col min="2292" max="2292" width="0.5703125" style="42" customWidth="1"/>
    <col min="2293" max="2293" width="14.42578125" style="42" customWidth="1"/>
    <col min="2294" max="2294" width="0.5703125" style="42" customWidth="1"/>
    <col min="2295" max="2295" width="14.42578125" style="42" customWidth="1"/>
    <col min="2296" max="2296" width="0.5703125" style="42" customWidth="1"/>
    <col min="2297" max="2297" width="14.42578125" style="42" customWidth="1"/>
    <col min="2298" max="2298" width="0.5703125" style="42" customWidth="1"/>
    <col min="2299" max="2299" width="14.42578125" style="42" customWidth="1"/>
    <col min="2300" max="2300" width="0.5703125" style="42" customWidth="1"/>
    <col min="2301" max="2301" width="14.42578125" style="42" customWidth="1"/>
    <col min="2302" max="2302" width="0.5703125" style="42" customWidth="1"/>
    <col min="2303" max="2303" width="14.42578125" style="42" customWidth="1"/>
    <col min="2304" max="2304" width="3.5703125" style="42" customWidth="1"/>
    <col min="2305" max="2533" width="9.140625" style="42"/>
    <col min="2534" max="2534" width="45.5703125" style="42" bestFit="1" customWidth="1"/>
    <col min="2535" max="2535" width="0.5703125" style="42" customWidth="1"/>
    <col min="2536" max="2536" width="14.42578125" style="42" customWidth="1"/>
    <col min="2537" max="2537" width="0.5703125" style="42" customWidth="1"/>
    <col min="2538" max="2538" width="14.42578125" style="42" customWidth="1"/>
    <col min="2539" max="2539" width="0.5703125" style="42" customWidth="1"/>
    <col min="2540" max="2540" width="14.42578125" style="42" customWidth="1"/>
    <col min="2541" max="2541" width="0.5703125" style="42" customWidth="1"/>
    <col min="2542" max="2542" width="14.42578125" style="42" customWidth="1"/>
    <col min="2543" max="2543" width="0.5703125" style="42" customWidth="1"/>
    <col min="2544" max="2544" width="14.42578125" style="42" customWidth="1"/>
    <col min="2545" max="2545" width="0.5703125" style="42" customWidth="1"/>
    <col min="2546" max="2546" width="14.42578125" style="42" customWidth="1"/>
    <col min="2547" max="2547" width="3.5703125" style="42" customWidth="1"/>
    <col min="2548" max="2548" width="0.5703125" style="42" customWidth="1"/>
    <col min="2549" max="2549" width="14.42578125" style="42" customWidth="1"/>
    <col min="2550" max="2550" width="0.5703125" style="42" customWidth="1"/>
    <col min="2551" max="2551" width="14.42578125" style="42" customWidth="1"/>
    <col min="2552" max="2552" width="0.5703125" style="42" customWidth="1"/>
    <col min="2553" max="2553" width="14.42578125" style="42" customWidth="1"/>
    <col min="2554" max="2554" width="0.5703125" style="42" customWidth="1"/>
    <col min="2555" max="2555" width="14.42578125" style="42" customWidth="1"/>
    <col min="2556" max="2556" width="0.5703125" style="42" customWidth="1"/>
    <col min="2557" max="2557" width="14.42578125" style="42" customWidth="1"/>
    <col min="2558" max="2558" width="0.5703125" style="42" customWidth="1"/>
    <col min="2559" max="2559" width="14.42578125" style="42" customWidth="1"/>
    <col min="2560" max="2560" width="3.5703125" style="42" customWidth="1"/>
    <col min="2561" max="2789" width="9.140625" style="42"/>
    <col min="2790" max="2790" width="45.5703125" style="42" bestFit="1" customWidth="1"/>
    <col min="2791" max="2791" width="0.5703125" style="42" customWidth="1"/>
    <col min="2792" max="2792" width="14.42578125" style="42" customWidth="1"/>
    <col min="2793" max="2793" width="0.5703125" style="42" customWidth="1"/>
    <col min="2794" max="2794" width="14.42578125" style="42" customWidth="1"/>
    <col min="2795" max="2795" width="0.5703125" style="42" customWidth="1"/>
    <col min="2796" max="2796" width="14.42578125" style="42" customWidth="1"/>
    <col min="2797" max="2797" width="0.5703125" style="42" customWidth="1"/>
    <col min="2798" max="2798" width="14.42578125" style="42" customWidth="1"/>
    <col min="2799" max="2799" width="0.5703125" style="42" customWidth="1"/>
    <col min="2800" max="2800" width="14.42578125" style="42" customWidth="1"/>
    <col min="2801" max="2801" width="0.5703125" style="42" customWidth="1"/>
    <col min="2802" max="2802" width="14.42578125" style="42" customWidth="1"/>
    <col min="2803" max="2803" width="3.5703125" style="42" customWidth="1"/>
    <col min="2804" max="2804" width="0.5703125" style="42" customWidth="1"/>
    <col min="2805" max="2805" width="14.42578125" style="42" customWidth="1"/>
    <col min="2806" max="2806" width="0.5703125" style="42" customWidth="1"/>
    <col min="2807" max="2807" width="14.42578125" style="42" customWidth="1"/>
    <col min="2808" max="2808" width="0.5703125" style="42" customWidth="1"/>
    <col min="2809" max="2809" width="14.42578125" style="42" customWidth="1"/>
    <col min="2810" max="2810" width="0.5703125" style="42" customWidth="1"/>
    <col min="2811" max="2811" width="14.42578125" style="42" customWidth="1"/>
    <col min="2812" max="2812" width="0.5703125" style="42" customWidth="1"/>
    <col min="2813" max="2813" width="14.42578125" style="42" customWidth="1"/>
    <col min="2814" max="2814" width="0.5703125" style="42" customWidth="1"/>
    <col min="2815" max="2815" width="14.42578125" style="42" customWidth="1"/>
    <col min="2816" max="2816" width="3.5703125" style="42" customWidth="1"/>
    <col min="2817" max="3045" width="9.140625" style="42"/>
    <col min="3046" max="3046" width="45.5703125" style="42" bestFit="1" customWidth="1"/>
    <col min="3047" max="3047" width="0.5703125" style="42" customWidth="1"/>
    <col min="3048" max="3048" width="14.42578125" style="42" customWidth="1"/>
    <col min="3049" max="3049" width="0.5703125" style="42" customWidth="1"/>
    <col min="3050" max="3050" width="14.42578125" style="42" customWidth="1"/>
    <col min="3051" max="3051" width="0.5703125" style="42" customWidth="1"/>
    <col min="3052" max="3052" width="14.42578125" style="42" customWidth="1"/>
    <col min="3053" max="3053" width="0.5703125" style="42" customWidth="1"/>
    <col min="3054" max="3054" width="14.42578125" style="42" customWidth="1"/>
    <col min="3055" max="3055" width="0.5703125" style="42" customWidth="1"/>
    <col min="3056" max="3056" width="14.42578125" style="42" customWidth="1"/>
    <col min="3057" max="3057" width="0.5703125" style="42" customWidth="1"/>
    <col min="3058" max="3058" width="14.42578125" style="42" customWidth="1"/>
    <col min="3059" max="3059" width="3.5703125" style="42" customWidth="1"/>
    <col min="3060" max="3060" width="0.5703125" style="42" customWidth="1"/>
    <col min="3061" max="3061" width="14.42578125" style="42" customWidth="1"/>
    <col min="3062" max="3062" width="0.5703125" style="42" customWidth="1"/>
    <col min="3063" max="3063" width="14.42578125" style="42" customWidth="1"/>
    <col min="3064" max="3064" width="0.5703125" style="42" customWidth="1"/>
    <col min="3065" max="3065" width="14.42578125" style="42" customWidth="1"/>
    <col min="3066" max="3066" width="0.5703125" style="42" customWidth="1"/>
    <col min="3067" max="3067" width="14.42578125" style="42" customWidth="1"/>
    <col min="3068" max="3068" width="0.5703125" style="42" customWidth="1"/>
    <col min="3069" max="3069" width="14.42578125" style="42" customWidth="1"/>
    <col min="3070" max="3070" width="0.5703125" style="42" customWidth="1"/>
    <col min="3071" max="3071" width="14.42578125" style="42" customWidth="1"/>
    <col min="3072" max="3072" width="3.5703125" style="42" customWidth="1"/>
    <col min="3073" max="3301" width="9.140625" style="42"/>
    <col min="3302" max="3302" width="45.5703125" style="42" bestFit="1" customWidth="1"/>
    <col min="3303" max="3303" width="0.5703125" style="42" customWidth="1"/>
    <col min="3304" max="3304" width="14.42578125" style="42" customWidth="1"/>
    <col min="3305" max="3305" width="0.5703125" style="42" customWidth="1"/>
    <col min="3306" max="3306" width="14.42578125" style="42" customWidth="1"/>
    <col min="3307" max="3307" width="0.5703125" style="42" customWidth="1"/>
    <col min="3308" max="3308" width="14.42578125" style="42" customWidth="1"/>
    <col min="3309" max="3309" width="0.5703125" style="42" customWidth="1"/>
    <col min="3310" max="3310" width="14.42578125" style="42" customWidth="1"/>
    <col min="3311" max="3311" width="0.5703125" style="42" customWidth="1"/>
    <col min="3312" max="3312" width="14.42578125" style="42" customWidth="1"/>
    <col min="3313" max="3313" width="0.5703125" style="42" customWidth="1"/>
    <col min="3314" max="3314" width="14.42578125" style="42" customWidth="1"/>
    <col min="3315" max="3315" width="3.5703125" style="42" customWidth="1"/>
    <col min="3316" max="3316" width="0.5703125" style="42" customWidth="1"/>
    <col min="3317" max="3317" width="14.42578125" style="42" customWidth="1"/>
    <col min="3318" max="3318" width="0.5703125" style="42" customWidth="1"/>
    <col min="3319" max="3319" width="14.42578125" style="42" customWidth="1"/>
    <col min="3320" max="3320" width="0.5703125" style="42" customWidth="1"/>
    <col min="3321" max="3321" width="14.42578125" style="42" customWidth="1"/>
    <col min="3322" max="3322" width="0.5703125" style="42" customWidth="1"/>
    <col min="3323" max="3323" width="14.42578125" style="42" customWidth="1"/>
    <col min="3324" max="3324" width="0.5703125" style="42" customWidth="1"/>
    <col min="3325" max="3325" width="14.42578125" style="42" customWidth="1"/>
    <col min="3326" max="3326" width="0.5703125" style="42" customWidth="1"/>
    <col min="3327" max="3327" width="14.42578125" style="42" customWidth="1"/>
    <col min="3328" max="3328" width="3.5703125" style="42" customWidth="1"/>
    <col min="3329" max="3557" width="9.140625" style="42"/>
    <col min="3558" max="3558" width="45.5703125" style="42" bestFit="1" customWidth="1"/>
    <col min="3559" max="3559" width="0.5703125" style="42" customWidth="1"/>
    <col min="3560" max="3560" width="14.42578125" style="42" customWidth="1"/>
    <col min="3561" max="3561" width="0.5703125" style="42" customWidth="1"/>
    <col min="3562" max="3562" width="14.42578125" style="42" customWidth="1"/>
    <col min="3563" max="3563" width="0.5703125" style="42" customWidth="1"/>
    <col min="3564" max="3564" width="14.42578125" style="42" customWidth="1"/>
    <col min="3565" max="3565" width="0.5703125" style="42" customWidth="1"/>
    <col min="3566" max="3566" width="14.42578125" style="42" customWidth="1"/>
    <col min="3567" max="3567" width="0.5703125" style="42" customWidth="1"/>
    <col min="3568" max="3568" width="14.42578125" style="42" customWidth="1"/>
    <col min="3569" max="3569" width="0.5703125" style="42" customWidth="1"/>
    <col min="3570" max="3570" width="14.42578125" style="42" customWidth="1"/>
    <col min="3571" max="3571" width="3.5703125" style="42" customWidth="1"/>
    <col min="3572" max="3572" width="0.5703125" style="42" customWidth="1"/>
    <col min="3573" max="3573" width="14.42578125" style="42" customWidth="1"/>
    <col min="3574" max="3574" width="0.5703125" style="42" customWidth="1"/>
    <col min="3575" max="3575" width="14.42578125" style="42" customWidth="1"/>
    <col min="3576" max="3576" width="0.5703125" style="42" customWidth="1"/>
    <col min="3577" max="3577" width="14.42578125" style="42" customWidth="1"/>
    <col min="3578" max="3578" width="0.5703125" style="42" customWidth="1"/>
    <col min="3579" max="3579" width="14.42578125" style="42" customWidth="1"/>
    <col min="3580" max="3580" width="0.5703125" style="42" customWidth="1"/>
    <col min="3581" max="3581" width="14.42578125" style="42" customWidth="1"/>
    <col min="3582" max="3582" width="0.5703125" style="42" customWidth="1"/>
    <col min="3583" max="3583" width="14.42578125" style="42" customWidth="1"/>
    <col min="3584" max="3584" width="3.5703125" style="42" customWidth="1"/>
    <col min="3585" max="3813" width="9.140625" style="42"/>
    <col min="3814" max="3814" width="45.5703125" style="42" bestFit="1" customWidth="1"/>
    <col min="3815" max="3815" width="0.5703125" style="42" customWidth="1"/>
    <col min="3816" max="3816" width="14.42578125" style="42" customWidth="1"/>
    <col min="3817" max="3817" width="0.5703125" style="42" customWidth="1"/>
    <col min="3818" max="3818" width="14.42578125" style="42" customWidth="1"/>
    <col min="3819" max="3819" width="0.5703125" style="42" customWidth="1"/>
    <col min="3820" max="3820" width="14.42578125" style="42" customWidth="1"/>
    <col min="3821" max="3821" width="0.5703125" style="42" customWidth="1"/>
    <col min="3822" max="3822" width="14.42578125" style="42" customWidth="1"/>
    <col min="3823" max="3823" width="0.5703125" style="42" customWidth="1"/>
    <col min="3824" max="3824" width="14.42578125" style="42" customWidth="1"/>
    <col min="3825" max="3825" width="0.5703125" style="42" customWidth="1"/>
    <col min="3826" max="3826" width="14.42578125" style="42" customWidth="1"/>
    <col min="3827" max="3827" width="3.5703125" style="42" customWidth="1"/>
    <col min="3828" max="3828" width="0.5703125" style="42" customWidth="1"/>
    <col min="3829" max="3829" width="14.42578125" style="42" customWidth="1"/>
    <col min="3830" max="3830" width="0.5703125" style="42" customWidth="1"/>
    <col min="3831" max="3831" width="14.42578125" style="42" customWidth="1"/>
    <col min="3832" max="3832" width="0.5703125" style="42" customWidth="1"/>
    <col min="3833" max="3833" width="14.42578125" style="42" customWidth="1"/>
    <col min="3834" max="3834" width="0.5703125" style="42" customWidth="1"/>
    <col min="3835" max="3835" width="14.42578125" style="42" customWidth="1"/>
    <col min="3836" max="3836" width="0.5703125" style="42" customWidth="1"/>
    <col min="3837" max="3837" width="14.42578125" style="42" customWidth="1"/>
    <col min="3838" max="3838" width="0.5703125" style="42" customWidth="1"/>
    <col min="3839" max="3839" width="14.42578125" style="42" customWidth="1"/>
    <col min="3840" max="3840" width="3.5703125" style="42" customWidth="1"/>
    <col min="3841" max="4069" width="9.140625" style="42"/>
    <col min="4070" max="4070" width="45.5703125" style="42" bestFit="1" customWidth="1"/>
    <col min="4071" max="4071" width="0.5703125" style="42" customWidth="1"/>
    <col min="4072" max="4072" width="14.42578125" style="42" customWidth="1"/>
    <col min="4073" max="4073" width="0.5703125" style="42" customWidth="1"/>
    <col min="4074" max="4074" width="14.42578125" style="42" customWidth="1"/>
    <col min="4075" max="4075" width="0.5703125" style="42" customWidth="1"/>
    <col min="4076" max="4076" width="14.42578125" style="42" customWidth="1"/>
    <col min="4077" max="4077" width="0.5703125" style="42" customWidth="1"/>
    <col min="4078" max="4078" width="14.42578125" style="42" customWidth="1"/>
    <col min="4079" max="4079" width="0.5703125" style="42" customWidth="1"/>
    <col min="4080" max="4080" width="14.42578125" style="42" customWidth="1"/>
    <col min="4081" max="4081" width="0.5703125" style="42" customWidth="1"/>
    <col min="4082" max="4082" width="14.42578125" style="42" customWidth="1"/>
    <col min="4083" max="4083" width="3.5703125" style="42" customWidth="1"/>
    <col min="4084" max="4084" width="0.5703125" style="42" customWidth="1"/>
    <col min="4085" max="4085" width="14.42578125" style="42" customWidth="1"/>
    <col min="4086" max="4086" width="0.5703125" style="42" customWidth="1"/>
    <col min="4087" max="4087" width="14.42578125" style="42" customWidth="1"/>
    <col min="4088" max="4088" width="0.5703125" style="42" customWidth="1"/>
    <col min="4089" max="4089" width="14.42578125" style="42" customWidth="1"/>
    <col min="4090" max="4090" width="0.5703125" style="42" customWidth="1"/>
    <col min="4091" max="4091" width="14.42578125" style="42" customWidth="1"/>
    <col min="4092" max="4092" width="0.5703125" style="42" customWidth="1"/>
    <col min="4093" max="4093" width="14.42578125" style="42" customWidth="1"/>
    <col min="4094" max="4094" width="0.5703125" style="42" customWidth="1"/>
    <col min="4095" max="4095" width="14.42578125" style="42" customWidth="1"/>
    <col min="4096" max="4096" width="3.5703125" style="42" customWidth="1"/>
    <col min="4097" max="4325" width="9.140625" style="42"/>
    <col min="4326" max="4326" width="45.5703125" style="42" bestFit="1" customWidth="1"/>
    <col min="4327" max="4327" width="0.5703125" style="42" customWidth="1"/>
    <col min="4328" max="4328" width="14.42578125" style="42" customWidth="1"/>
    <col min="4329" max="4329" width="0.5703125" style="42" customWidth="1"/>
    <col min="4330" max="4330" width="14.42578125" style="42" customWidth="1"/>
    <col min="4331" max="4331" width="0.5703125" style="42" customWidth="1"/>
    <col min="4332" max="4332" width="14.42578125" style="42" customWidth="1"/>
    <col min="4333" max="4333" width="0.5703125" style="42" customWidth="1"/>
    <col min="4334" max="4334" width="14.42578125" style="42" customWidth="1"/>
    <col min="4335" max="4335" width="0.5703125" style="42" customWidth="1"/>
    <col min="4336" max="4336" width="14.42578125" style="42" customWidth="1"/>
    <col min="4337" max="4337" width="0.5703125" style="42" customWidth="1"/>
    <col min="4338" max="4338" width="14.42578125" style="42" customWidth="1"/>
    <col min="4339" max="4339" width="3.5703125" style="42" customWidth="1"/>
    <col min="4340" max="4340" width="0.5703125" style="42" customWidth="1"/>
    <col min="4341" max="4341" width="14.42578125" style="42" customWidth="1"/>
    <col min="4342" max="4342" width="0.5703125" style="42" customWidth="1"/>
    <col min="4343" max="4343" width="14.42578125" style="42" customWidth="1"/>
    <col min="4344" max="4344" width="0.5703125" style="42" customWidth="1"/>
    <col min="4345" max="4345" width="14.42578125" style="42" customWidth="1"/>
    <col min="4346" max="4346" width="0.5703125" style="42" customWidth="1"/>
    <col min="4347" max="4347" width="14.42578125" style="42" customWidth="1"/>
    <col min="4348" max="4348" width="0.5703125" style="42" customWidth="1"/>
    <col min="4349" max="4349" width="14.42578125" style="42" customWidth="1"/>
    <col min="4350" max="4350" width="0.5703125" style="42" customWidth="1"/>
    <col min="4351" max="4351" width="14.42578125" style="42" customWidth="1"/>
    <col min="4352" max="4352" width="3.5703125" style="42" customWidth="1"/>
    <col min="4353" max="4581" width="9.140625" style="42"/>
    <col min="4582" max="4582" width="45.5703125" style="42" bestFit="1" customWidth="1"/>
    <col min="4583" max="4583" width="0.5703125" style="42" customWidth="1"/>
    <col min="4584" max="4584" width="14.42578125" style="42" customWidth="1"/>
    <col min="4585" max="4585" width="0.5703125" style="42" customWidth="1"/>
    <col min="4586" max="4586" width="14.42578125" style="42" customWidth="1"/>
    <col min="4587" max="4587" width="0.5703125" style="42" customWidth="1"/>
    <col min="4588" max="4588" width="14.42578125" style="42" customWidth="1"/>
    <col min="4589" max="4589" width="0.5703125" style="42" customWidth="1"/>
    <col min="4590" max="4590" width="14.42578125" style="42" customWidth="1"/>
    <col min="4591" max="4591" width="0.5703125" style="42" customWidth="1"/>
    <col min="4592" max="4592" width="14.42578125" style="42" customWidth="1"/>
    <col min="4593" max="4593" width="0.5703125" style="42" customWidth="1"/>
    <col min="4594" max="4594" width="14.42578125" style="42" customWidth="1"/>
    <col min="4595" max="4595" width="3.5703125" style="42" customWidth="1"/>
    <col min="4596" max="4596" width="0.5703125" style="42" customWidth="1"/>
    <col min="4597" max="4597" width="14.42578125" style="42" customWidth="1"/>
    <col min="4598" max="4598" width="0.5703125" style="42" customWidth="1"/>
    <col min="4599" max="4599" width="14.42578125" style="42" customWidth="1"/>
    <col min="4600" max="4600" width="0.5703125" style="42" customWidth="1"/>
    <col min="4601" max="4601" width="14.42578125" style="42" customWidth="1"/>
    <col min="4602" max="4602" width="0.5703125" style="42" customWidth="1"/>
    <col min="4603" max="4603" width="14.42578125" style="42" customWidth="1"/>
    <col min="4604" max="4604" width="0.5703125" style="42" customWidth="1"/>
    <col min="4605" max="4605" width="14.42578125" style="42" customWidth="1"/>
    <col min="4606" max="4606" width="0.5703125" style="42" customWidth="1"/>
    <col min="4607" max="4607" width="14.42578125" style="42" customWidth="1"/>
    <col min="4608" max="4608" width="3.5703125" style="42" customWidth="1"/>
    <col min="4609" max="4837" width="9.140625" style="42"/>
    <col min="4838" max="4838" width="45.5703125" style="42" bestFit="1" customWidth="1"/>
    <col min="4839" max="4839" width="0.5703125" style="42" customWidth="1"/>
    <col min="4840" max="4840" width="14.42578125" style="42" customWidth="1"/>
    <col min="4841" max="4841" width="0.5703125" style="42" customWidth="1"/>
    <col min="4842" max="4842" width="14.42578125" style="42" customWidth="1"/>
    <col min="4843" max="4843" width="0.5703125" style="42" customWidth="1"/>
    <col min="4844" max="4844" width="14.42578125" style="42" customWidth="1"/>
    <col min="4845" max="4845" width="0.5703125" style="42" customWidth="1"/>
    <col min="4846" max="4846" width="14.42578125" style="42" customWidth="1"/>
    <col min="4847" max="4847" width="0.5703125" style="42" customWidth="1"/>
    <col min="4848" max="4848" width="14.42578125" style="42" customWidth="1"/>
    <col min="4849" max="4849" width="0.5703125" style="42" customWidth="1"/>
    <col min="4850" max="4850" width="14.42578125" style="42" customWidth="1"/>
    <col min="4851" max="4851" width="3.5703125" style="42" customWidth="1"/>
    <col min="4852" max="4852" width="0.5703125" style="42" customWidth="1"/>
    <col min="4853" max="4853" width="14.42578125" style="42" customWidth="1"/>
    <col min="4854" max="4854" width="0.5703125" style="42" customWidth="1"/>
    <col min="4855" max="4855" width="14.42578125" style="42" customWidth="1"/>
    <col min="4856" max="4856" width="0.5703125" style="42" customWidth="1"/>
    <col min="4857" max="4857" width="14.42578125" style="42" customWidth="1"/>
    <col min="4858" max="4858" width="0.5703125" style="42" customWidth="1"/>
    <col min="4859" max="4859" width="14.42578125" style="42" customWidth="1"/>
    <col min="4860" max="4860" width="0.5703125" style="42" customWidth="1"/>
    <col min="4861" max="4861" width="14.42578125" style="42" customWidth="1"/>
    <col min="4862" max="4862" width="0.5703125" style="42" customWidth="1"/>
    <col min="4863" max="4863" width="14.42578125" style="42" customWidth="1"/>
    <col min="4864" max="4864" width="3.5703125" style="42" customWidth="1"/>
    <col min="4865" max="5093" width="9.140625" style="42"/>
    <col min="5094" max="5094" width="45.5703125" style="42" bestFit="1" customWidth="1"/>
    <col min="5095" max="5095" width="0.5703125" style="42" customWidth="1"/>
    <col min="5096" max="5096" width="14.42578125" style="42" customWidth="1"/>
    <col min="5097" max="5097" width="0.5703125" style="42" customWidth="1"/>
    <col min="5098" max="5098" width="14.42578125" style="42" customWidth="1"/>
    <col min="5099" max="5099" width="0.5703125" style="42" customWidth="1"/>
    <col min="5100" max="5100" width="14.42578125" style="42" customWidth="1"/>
    <col min="5101" max="5101" width="0.5703125" style="42" customWidth="1"/>
    <col min="5102" max="5102" width="14.42578125" style="42" customWidth="1"/>
    <col min="5103" max="5103" width="0.5703125" style="42" customWidth="1"/>
    <col min="5104" max="5104" width="14.42578125" style="42" customWidth="1"/>
    <col min="5105" max="5105" width="0.5703125" style="42" customWidth="1"/>
    <col min="5106" max="5106" width="14.42578125" style="42" customWidth="1"/>
    <col min="5107" max="5107" width="3.5703125" style="42" customWidth="1"/>
    <col min="5108" max="5108" width="0.5703125" style="42" customWidth="1"/>
    <col min="5109" max="5109" width="14.42578125" style="42" customWidth="1"/>
    <col min="5110" max="5110" width="0.5703125" style="42" customWidth="1"/>
    <col min="5111" max="5111" width="14.42578125" style="42" customWidth="1"/>
    <col min="5112" max="5112" width="0.5703125" style="42" customWidth="1"/>
    <col min="5113" max="5113" width="14.42578125" style="42" customWidth="1"/>
    <col min="5114" max="5114" width="0.5703125" style="42" customWidth="1"/>
    <col min="5115" max="5115" width="14.42578125" style="42" customWidth="1"/>
    <col min="5116" max="5116" width="0.5703125" style="42" customWidth="1"/>
    <col min="5117" max="5117" width="14.42578125" style="42" customWidth="1"/>
    <col min="5118" max="5118" width="0.5703125" style="42" customWidth="1"/>
    <col min="5119" max="5119" width="14.42578125" style="42" customWidth="1"/>
    <col min="5120" max="5120" width="3.5703125" style="42" customWidth="1"/>
    <col min="5121" max="5349" width="9.140625" style="42"/>
    <col min="5350" max="5350" width="45.5703125" style="42" bestFit="1" customWidth="1"/>
    <col min="5351" max="5351" width="0.5703125" style="42" customWidth="1"/>
    <col min="5352" max="5352" width="14.42578125" style="42" customWidth="1"/>
    <col min="5353" max="5353" width="0.5703125" style="42" customWidth="1"/>
    <col min="5354" max="5354" width="14.42578125" style="42" customWidth="1"/>
    <col min="5355" max="5355" width="0.5703125" style="42" customWidth="1"/>
    <col min="5356" max="5356" width="14.42578125" style="42" customWidth="1"/>
    <col min="5357" max="5357" width="0.5703125" style="42" customWidth="1"/>
    <col min="5358" max="5358" width="14.42578125" style="42" customWidth="1"/>
    <col min="5359" max="5359" width="0.5703125" style="42" customWidth="1"/>
    <col min="5360" max="5360" width="14.42578125" style="42" customWidth="1"/>
    <col min="5361" max="5361" width="0.5703125" style="42" customWidth="1"/>
    <col min="5362" max="5362" width="14.42578125" style="42" customWidth="1"/>
    <col min="5363" max="5363" width="3.5703125" style="42" customWidth="1"/>
    <col min="5364" max="5364" width="0.5703125" style="42" customWidth="1"/>
    <col min="5365" max="5365" width="14.42578125" style="42" customWidth="1"/>
    <col min="5366" max="5366" width="0.5703125" style="42" customWidth="1"/>
    <col min="5367" max="5367" width="14.42578125" style="42" customWidth="1"/>
    <col min="5368" max="5368" width="0.5703125" style="42" customWidth="1"/>
    <col min="5369" max="5369" width="14.42578125" style="42" customWidth="1"/>
    <col min="5370" max="5370" width="0.5703125" style="42" customWidth="1"/>
    <col min="5371" max="5371" width="14.42578125" style="42" customWidth="1"/>
    <col min="5372" max="5372" width="0.5703125" style="42" customWidth="1"/>
    <col min="5373" max="5373" width="14.42578125" style="42" customWidth="1"/>
    <col min="5374" max="5374" width="0.5703125" style="42" customWidth="1"/>
    <col min="5375" max="5375" width="14.42578125" style="42" customWidth="1"/>
    <col min="5376" max="5376" width="3.5703125" style="42" customWidth="1"/>
    <col min="5377" max="5605" width="9.140625" style="42"/>
    <col min="5606" max="5606" width="45.5703125" style="42" bestFit="1" customWidth="1"/>
    <col min="5607" max="5607" width="0.5703125" style="42" customWidth="1"/>
    <col min="5608" max="5608" width="14.42578125" style="42" customWidth="1"/>
    <col min="5609" max="5609" width="0.5703125" style="42" customWidth="1"/>
    <col min="5610" max="5610" width="14.42578125" style="42" customWidth="1"/>
    <col min="5611" max="5611" width="0.5703125" style="42" customWidth="1"/>
    <col min="5612" max="5612" width="14.42578125" style="42" customWidth="1"/>
    <col min="5613" max="5613" width="0.5703125" style="42" customWidth="1"/>
    <col min="5614" max="5614" width="14.42578125" style="42" customWidth="1"/>
    <col min="5615" max="5615" width="0.5703125" style="42" customWidth="1"/>
    <col min="5616" max="5616" width="14.42578125" style="42" customWidth="1"/>
    <col min="5617" max="5617" width="0.5703125" style="42" customWidth="1"/>
    <col min="5618" max="5618" width="14.42578125" style="42" customWidth="1"/>
    <col min="5619" max="5619" width="3.5703125" style="42" customWidth="1"/>
    <col min="5620" max="5620" width="0.5703125" style="42" customWidth="1"/>
    <col min="5621" max="5621" width="14.42578125" style="42" customWidth="1"/>
    <col min="5622" max="5622" width="0.5703125" style="42" customWidth="1"/>
    <col min="5623" max="5623" width="14.42578125" style="42" customWidth="1"/>
    <col min="5624" max="5624" width="0.5703125" style="42" customWidth="1"/>
    <col min="5625" max="5625" width="14.42578125" style="42" customWidth="1"/>
    <col min="5626" max="5626" width="0.5703125" style="42" customWidth="1"/>
    <col min="5627" max="5627" width="14.42578125" style="42" customWidth="1"/>
    <col min="5628" max="5628" width="0.5703125" style="42" customWidth="1"/>
    <col min="5629" max="5629" width="14.42578125" style="42" customWidth="1"/>
    <col min="5630" max="5630" width="0.5703125" style="42" customWidth="1"/>
    <col min="5631" max="5631" width="14.42578125" style="42" customWidth="1"/>
    <col min="5632" max="5632" width="3.5703125" style="42" customWidth="1"/>
    <col min="5633" max="5861" width="9.140625" style="42"/>
    <col min="5862" max="5862" width="45.5703125" style="42" bestFit="1" customWidth="1"/>
    <col min="5863" max="5863" width="0.5703125" style="42" customWidth="1"/>
    <col min="5864" max="5864" width="14.42578125" style="42" customWidth="1"/>
    <col min="5865" max="5865" width="0.5703125" style="42" customWidth="1"/>
    <col min="5866" max="5866" width="14.42578125" style="42" customWidth="1"/>
    <col min="5867" max="5867" width="0.5703125" style="42" customWidth="1"/>
    <col min="5868" max="5868" width="14.42578125" style="42" customWidth="1"/>
    <col min="5869" max="5869" width="0.5703125" style="42" customWidth="1"/>
    <col min="5870" max="5870" width="14.42578125" style="42" customWidth="1"/>
    <col min="5871" max="5871" width="0.5703125" style="42" customWidth="1"/>
    <col min="5872" max="5872" width="14.42578125" style="42" customWidth="1"/>
    <col min="5873" max="5873" width="0.5703125" style="42" customWidth="1"/>
    <col min="5874" max="5874" width="14.42578125" style="42" customWidth="1"/>
    <col min="5875" max="5875" width="3.5703125" style="42" customWidth="1"/>
    <col min="5876" max="5876" width="0.5703125" style="42" customWidth="1"/>
    <col min="5877" max="5877" width="14.42578125" style="42" customWidth="1"/>
    <col min="5878" max="5878" width="0.5703125" style="42" customWidth="1"/>
    <col min="5879" max="5879" width="14.42578125" style="42" customWidth="1"/>
    <col min="5880" max="5880" width="0.5703125" style="42" customWidth="1"/>
    <col min="5881" max="5881" width="14.42578125" style="42" customWidth="1"/>
    <col min="5882" max="5882" width="0.5703125" style="42" customWidth="1"/>
    <col min="5883" max="5883" width="14.42578125" style="42" customWidth="1"/>
    <col min="5884" max="5884" width="0.5703125" style="42" customWidth="1"/>
    <col min="5885" max="5885" width="14.42578125" style="42" customWidth="1"/>
    <col min="5886" max="5886" width="0.5703125" style="42" customWidth="1"/>
    <col min="5887" max="5887" width="14.42578125" style="42" customWidth="1"/>
    <col min="5888" max="5888" width="3.5703125" style="42" customWidth="1"/>
    <col min="5889" max="6117" width="9.140625" style="42"/>
    <col min="6118" max="6118" width="45.5703125" style="42" bestFit="1" customWidth="1"/>
    <col min="6119" max="6119" width="0.5703125" style="42" customWidth="1"/>
    <col min="6120" max="6120" width="14.42578125" style="42" customWidth="1"/>
    <col min="6121" max="6121" width="0.5703125" style="42" customWidth="1"/>
    <col min="6122" max="6122" width="14.42578125" style="42" customWidth="1"/>
    <col min="6123" max="6123" width="0.5703125" style="42" customWidth="1"/>
    <col min="6124" max="6124" width="14.42578125" style="42" customWidth="1"/>
    <col min="6125" max="6125" width="0.5703125" style="42" customWidth="1"/>
    <col min="6126" max="6126" width="14.42578125" style="42" customWidth="1"/>
    <col min="6127" max="6127" width="0.5703125" style="42" customWidth="1"/>
    <col min="6128" max="6128" width="14.42578125" style="42" customWidth="1"/>
    <col min="6129" max="6129" width="0.5703125" style="42" customWidth="1"/>
    <col min="6130" max="6130" width="14.42578125" style="42" customWidth="1"/>
    <col min="6131" max="6131" width="3.5703125" style="42" customWidth="1"/>
    <col min="6132" max="6132" width="0.5703125" style="42" customWidth="1"/>
    <col min="6133" max="6133" width="14.42578125" style="42" customWidth="1"/>
    <col min="6134" max="6134" width="0.5703125" style="42" customWidth="1"/>
    <col min="6135" max="6135" width="14.42578125" style="42" customWidth="1"/>
    <col min="6136" max="6136" width="0.5703125" style="42" customWidth="1"/>
    <col min="6137" max="6137" width="14.42578125" style="42" customWidth="1"/>
    <col min="6138" max="6138" width="0.5703125" style="42" customWidth="1"/>
    <col min="6139" max="6139" width="14.42578125" style="42" customWidth="1"/>
    <col min="6140" max="6140" width="0.5703125" style="42" customWidth="1"/>
    <col min="6141" max="6141" width="14.42578125" style="42" customWidth="1"/>
    <col min="6142" max="6142" width="0.5703125" style="42" customWidth="1"/>
    <col min="6143" max="6143" width="14.42578125" style="42" customWidth="1"/>
    <col min="6144" max="6144" width="3.5703125" style="42" customWidth="1"/>
    <col min="6145" max="6373" width="9.140625" style="42"/>
    <col min="6374" max="6374" width="45.5703125" style="42" bestFit="1" customWidth="1"/>
    <col min="6375" max="6375" width="0.5703125" style="42" customWidth="1"/>
    <col min="6376" max="6376" width="14.42578125" style="42" customWidth="1"/>
    <col min="6377" max="6377" width="0.5703125" style="42" customWidth="1"/>
    <col min="6378" max="6378" width="14.42578125" style="42" customWidth="1"/>
    <col min="6379" max="6379" width="0.5703125" style="42" customWidth="1"/>
    <col min="6380" max="6380" width="14.42578125" style="42" customWidth="1"/>
    <col min="6381" max="6381" width="0.5703125" style="42" customWidth="1"/>
    <col min="6382" max="6382" width="14.42578125" style="42" customWidth="1"/>
    <col min="6383" max="6383" width="0.5703125" style="42" customWidth="1"/>
    <col min="6384" max="6384" width="14.42578125" style="42" customWidth="1"/>
    <col min="6385" max="6385" width="0.5703125" style="42" customWidth="1"/>
    <col min="6386" max="6386" width="14.42578125" style="42" customWidth="1"/>
    <col min="6387" max="6387" width="3.5703125" style="42" customWidth="1"/>
    <col min="6388" max="6388" width="0.5703125" style="42" customWidth="1"/>
    <col min="6389" max="6389" width="14.42578125" style="42" customWidth="1"/>
    <col min="6390" max="6390" width="0.5703125" style="42" customWidth="1"/>
    <col min="6391" max="6391" width="14.42578125" style="42" customWidth="1"/>
    <col min="6392" max="6392" width="0.5703125" style="42" customWidth="1"/>
    <col min="6393" max="6393" width="14.42578125" style="42" customWidth="1"/>
    <col min="6394" max="6394" width="0.5703125" style="42" customWidth="1"/>
    <col min="6395" max="6395" width="14.42578125" style="42" customWidth="1"/>
    <col min="6396" max="6396" width="0.5703125" style="42" customWidth="1"/>
    <col min="6397" max="6397" width="14.42578125" style="42" customWidth="1"/>
    <col min="6398" max="6398" width="0.5703125" style="42" customWidth="1"/>
    <col min="6399" max="6399" width="14.42578125" style="42" customWidth="1"/>
    <col min="6400" max="6400" width="3.5703125" style="42" customWidth="1"/>
    <col min="6401" max="6629" width="9.140625" style="42"/>
    <col min="6630" max="6630" width="45.5703125" style="42" bestFit="1" customWidth="1"/>
    <col min="6631" max="6631" width="0.5703125" style="42" customWidth="1"/>
    <col min="6632" max="6632" width="14.42578125" style="42" customWidth="1"/>
    <col min="6633" max="6633" width="0.5703125" style="42" customWidth="1"/>
    <col min="6634" max="6634" width="14.42578125" style="42" customWidth="1"/>
    <col min="6635" max="6635" width="0.5703125" style="42" customWidth="1"/>
    <col min="6636" max="6636" width="14.42578125" style="42" customWidth="1"/>
    <col min="6637" max="6637" width="0.5703125" style="42" customWidth="1"/>
    <col min="6638" max="6638" width="14.42578125" style="42" customWidth="1"/>
    <col min="6639" max="6639" width="0.5703125" style="42" customWidth="1"/>
    <col min="6640" max="6640" width="14.42578125" style="42" customWidth="1"/>
    <col min="6641" max="6641" width="0.5703125" style="42" customWidth="1"/>
    <col min="6642" max="6642" width="14.42578125" style="42" customWidth="1"/>
    <col min="6643" max="6643" width="3.5703125" style="42" customWidth="1"/>
    <col min="6644" max="6644" width="0.5703125" style="42" customWidth="1"/>
    <col min="6645" max="6645" width="14.42578125" style="42" customWidth="1"/>
    <col min="6646" max="6646" width="0.5703125" style="42" customWidth="1"/>
    <col min="6647" max="6647" width="14.42578125" style="42" customWidth="1"/>
    <col min="6648" max="6648" width="0.5703125" style="42" customWidth="1"/>
    <col min="6649" max="6649" width="14.42578125" style="42" customWidth="1"/>
    <col min="6650" max="6650" width="0.5703125" style="42" customWidth="1"/>
    <col min="6651" max="6651" width="14.42578125" style="42" customWidth="1"/>
    <col min="6652" max="6652" width="0.5703125" style="42" customWidth="1"/>
    <col min="6653" max="6653" width="14.42578125" style="42" customWidth="1"/>
    <col min="6654" max="6654" width="0.5703125" style="42" customWidth="1"/>
    <col min="6655" max="6655" width="14.42578125" style="42" customWidth="1"/>
    <col min="6656" max="6656" width="3.5703125" style="42" customWidth="1"/>
    <col min="6657" max="6885" width="9.140625" style="42"/>
    <col min="6886" max="6886" width="45.5703125" style="42" bestFit="1" customWidth="1"/>
    <col min="6887" max="6887" width="0.5703125" style="42" customWidth="1"/>
    <col min="6888" max="6888" width="14.42578125" style="42" customWidth="1"/>
    <col min="6889" max="6889" width="0.5703125" style="42" customWidth="1"/>
    <col min="6890" max="6890" width="14.42578125" style="42" customWidth="1"/>
    <col min="6891" max="6891" width="0.5703125" style="42" customWidth="1"/>
    <col min="6892" max="6892" width="14.42578125" style="42" customWidth="1"/>
    <col min="6893" max="6893" width="0.5703125" style="42" customWidth="1"/>
    <col min="6894" max="6894" width="14.42578125" style="42" customWidth="1"/>
    <col min="6895" max="6895" width="0.5703125" style="42" customWidth="1"/>
    <col min="6896" max="6896" width="14.42578125" style="42" customWidth="1"/>
    <col min="6897" max="6897" width="0.5703125" style="42" customWidth="1"/>
    <col min="6898" max="6898" width="14.42578125" style="42" customWidth="1"/>
    <col min="6899" max="6899" width="3.5703125" style="42" customWidth="1"/>
    <col min="6900" max="6900" width="0.5703125" style="42" customWidth="1"/>
    <col min="6901" max="6901" width="14.42578125" style="42" customWidth="1"/>
    <col min="6902" max="6902" width="0.5703125" style="42" customWidth="1"/>
    <col min="6903" max="6903" width="14.42578125" style="42" customWidth="1"/>
    <col min="6904" max="6904" width="0.5703125" style="42" customWidth="1"/>
    <col min="6905" max="6905" width="14.42578125" style="42" customWidth="1"/>
    <col min="6906" max="6906" width="0.5703125" style="42" customWidth="1"/>
    <col min="6907" max="6907" width="14.42578125" style="42" customWidth="1"/>
    <col min="6908" max="6908" width="0.5703125" style="42" customWidth="1"/>
    <col min="6909" max="6909" width="14.42578125" style="42" customWidth="1"/>
    <col min="6910" max="6910" width="0.5703125" style="42" customWidth="1"/>
    <col min="6911" max="6911" width="14.42578125" style="42" customWidth="1"/>
    <col min="6912" max="6912" width="3.5703125" style="42" customWidth="1"/>
    <col min="6913" max="7141" width="9.140625" style="42"/>
    <col min="7142" max="7142" width="45.5703125" style="42" bestFit="1" customWidth="1"/>
    <col min="7143" max="7143" width="0.5703125" style="42" customWidth="1"/>
    <col min="7144" max="7144" width="14.42578125" style="42" customWidth="1"/>
    <col min="7145" max="7145" width="0.5703125" style="42" customWidth="1"/>
    <col min="7146" max="7146" width="14.42578125" style="42" customWidth="1"/>
    <col min="7147" max="7147" width="0.5703125" style="42" customWidth="1"/>
    <col min="7148" max="7148" width="14.42578125" style="42" customWidth="1"/>
    <col min="7149" max="7149" width="0.5703125" style="42" customWidth="1"/>
    <col min="7150" max="7150" width="14.42578125" style="42" customWidth="1"/>
    <col min="7151" max="7151" width="0.5703125" style="42" customWidth="1"/>
    <col min="7152" max="7152" width="14.42578125" style="42" customWidth="1"/>
    <col min="7153" max="7153" width="0.5703125" style="42" customWidth="1"/>
    <col min="7154" max="7154" width="14.42578125" style="42" customWidth="1"/>
    <col min="7155" max="7155" width="3.5703125" style="42" customWidth="1"/>
    <col min="7156" max="7156" width="0.5703125" style="42" customWidth="1"/>
    <col min="7157" max="7157" width="14.42578125" style="42" customWidth="1"/>
    <col min="7158" max="7158" width="0.5703125" style="42" customWidth="1"/>
    <col min="7159" max="7159" width="14.42578125" style="42" customWidth="1"/>
    <col min="7160" max="7160" width="0.5703125" style="42" customWidth="1"/>
    <col min="7161" max="7161" width="14.42578125" style="42" customWidth="1"/>
    <col min="7162" max="7162" width="0.5703125" style="42" customWidth="1"/>
    <col min="7163" max="7163" width="14.42578125" style="42" customWidth="1"/>
    <col min="7164" max="7164" width="0.5703125" style="42" customWidth="1"/>
    <col min="7165" max="7165" width="14.42578125" style="42" customWidth="1"/>
    <col min="7166" max="7166" width="0.5703125" style="42" customWidth="1"/>
    <col min="7167" max="7167" width="14.42578125" style="42" customWidth="1"/>
    <col min="7168" max="7168" width="3.5703125" style="42" customWidth="1"/>
    <col min="7169" max="7397" width="9.140625" style="42"/>
    <col min="7398" max="7398" width="45.5703125" style="42" bestFit="1" customWidth="1"/>
    <col min="7399" max="7399" width="0.5703125" style="42" customWidth="1"/>
    <col min="7400" max="7400" width="14.42578125" style="42" customWidth="1"/>
    <col min="7401" max="7401" width="0.5703125" style="42" customWidth="1"/>
    <col min="7402" max="7402" width="14.42578125" style="42" customWidth="1"/>
    <col min="7403" max="7403" width="0.5703125" style="42" customWidth="1"/>
    <col min="7404" max="7404" width="14.42578125" style="42" customWidth="1"/>
    <col min="7405" max="7405" width="0.5703125" style="42" customWidth="1"/>
    <col min="7406" max="7406" width="14.42578125" style="42" customWidth="1"/>
    <col min="7407" max="7407" width="0.5703125" style="42" customWidth="1"/>
    <col min="7408" max="7408" width="14.42578125" style="42" customWidth="1"/>
    <col min="7409" max="7409" width="0.5703125" style="42" customWidth="1"/>
    <col min="7410" max="7410" width="14.42578125" style="42" customWidth="1"/>
    <col min="7411" max="7411" width="3.5703125" style="42" customWidth="1"/>
    <col min="7412" max="7412" width="0.5703125" style="42" customWidth="1"/>
    <col min="7413" max="7413" width="14.42578125" style="42" customWidth="1"/>
    <col min="7414" max="7414" width="0.5703125" style="42" customWidth="1"/>
    <col min="7415" max="7415" width="14.42578125" style="42" customWidth="1"/>
    <col min="7416" max="7416" width="0.5703125" style="42" customWidth="1"/>
    <col min="7417" max="7417" width="14.42578125" style="42" customWidth="1"/>
    <col min="7418" max="7418" width="0.5703125" style="42" customWidth="1"/>
    <col min="7419" max="7419" width="14.42578125" style="42" customWidth="1"/>
    <col min="7420" max="7420" width="0.5703125" style="42" customWidth="1"/>
    <col min="7421" max="7421" width="14.42578125" style="42" customWidth="1"/>
    <col min="7422" max="7422" width="0.5703125" style="42" customWidth="1"/>
    <col min="7423" max="7423" width="14.42578125" style="42" customWidth="1"/>
    <col min="7424" max="7424" width="3.5703125" style="42" customWidth="1"/>
    <col min="7425" max="7653" width="9.140625" style="42"/>
    <col min="7654" max="7654" width="45.5703125" style="42" bestFit="1" customWidth="1"/>
    <col min="7655" max="7655" width="0.5703125" style="42" customWidth="1"/>
    <col min="7656" max="7656" width="14.42578125" style="42" customWidth="1"/>
    <col min="7657" max="7657" width="0.5703125" style="42" customWidth="1"/>
    <col min="7658" max="7658" width="14.42578125" style="42" customWidth="1"/>
    <col min="7659" max="7659" width="0.5703125" style="42" customWidth="1"/>
    <col min="7660" max="7660" width="14.42578125" style="42" customWidth="1"/>
    <col min="7661" max="7661" width="0.5703125" style="42" customWidth="1"/>
    <col min="7662" max="7662" width="14.42578125" style="42" customWidth="1"/>
    <col min="7663" max="7663" width="0.5703125" style="42" customWidth="1"/>
    <col min="7664" max="7664" width="14.42578125" style="42" customWidth="1"/>
    <col min="7665" max="7665" width="0.5703125" style="42" customWidth="1"/>
    <col min="7666" max="7666" width="14.42578125" style="42" customWidth="1"/>
    <col min="7667" max="7667" width="3.5703125" style="42" customWidth="1"/>
    <col min="7668" max="7668" width="0.5703125" style="42" customWidth="1"/>
    <col min="7669" max="7669" width="14.42578125" style="42" customWidth="1"/>
    <col min="7670" max="7670" width="0.5703125" style="42" customWidth="1"/>
    <col min="7671" max="7671" width="14.42578125" style="42" customWidth="1"/>
    <col min="7672" max="7672" width="0.5703125" style="42" customWidth="1"/>
    <col min="7673" max="7673" width="14.42578125" style="42" customWidth="1"/>
    <col min="7674" max="7674" width="0.5703125" style="42" customWidth="1"/>
    <col min="7675" max="7675" width="14.42578125" style="42" customWidth="1"/>
    <col min="7676" max="7676" width="0.5703125" style="42" customWidth="1"/>
    <col min="7677" max="7677" width="14.42578125" style="42" customWidth="1"/>
    <col min="7678" max="7678" width="0.5703125" style="42" customWidth="1"/>
    <col min="7679" max="7679" width="14.42578125" style="42" customWidth="1"/>
    <col min="7680" max="7680" width="3.5703125" style="42" customWidth="1"/>
    <col min="7681" max="7909" width="9.140625" style="42"/>
    <col min="7910" max="7910" width="45.5703125" style="42" bestFit="1" customWidth="1"/>
    <col min="7911" max="7911" width="0.5703125" style="42" customWidth="1"/>
    <col min="7912" max="7912" width="14.42578125" style="42" customWidth="1"/>
    <col min="7913" max="7913" width="0.5703125" style="42" customWidth="1"/>
    <col min="7914" max="7914" width="14.42578125" style="42" customWidth="1"/>
    <col min="7915" max="7915" width="0.5703125" style="42" customWidth="1"/>
    <col min="7916" max="7916" width="14.42578125" style="42" customWidth="1"/>
    <col min="7917" max="7917" width="0.5703125" style="42" customWidth="1"/>
    <col min="7918" max="7918" width="14.42578125" style="42" customWidth="1"/>
    <col min="7919" max="7919" width="0.5703125" style="42" customWidth="1"/>
    <col min="7920" max="7920" width="14.42578125" style="42" customWidth="1"/>
    <col min="7921" max="7921" width="0.5703125" style="42" customWidth="1"/>
    <col min="7922" max="7922" width="14.42578125" style="42" customWidth="1"/>
    <col min="7923" max="7923" width="3.5703125" style="42" customWidth="1"/>
    <col min="7924" max="7924" width="0.5703125" style="42" customWidth="1"/>
    <col min="7925" max="7925" width="14.42578125" style="42" customWidth="1"/>
    <col min="7926" max="7926" width="0.5703125" style="42" customWidth="1"/>
    <col min="7927" max="7927" width="14.42578125" style="42" customWidth="1"/>
    <col min="7928" max="7928" width="0.5703125" style="42" customWidth="1"/>
    <col min="7929" max="7929" width="14.42578125" style="42" customWidth="1"/>
    <col min="7930" max="7930" width="0.5703125" style="42" customWidth="1"/>
    <col min="7931" max="7931" width="14.42578125" style="42" customWidth="1"/>
    <col min="7932" max="7932" width="0.5703125" style="42" customWidth="1"/>
    <col min="7933" max="7933" width="14.42578125" style="42" customWidth="1"/>
    <col min="7934" max="7934" width="0.5703125" style="42" customWidth="1"/>
    <col min="7935" max="7935" width="14.42578125" style="42" customWidth="1"/>
    <col min="7936" max="7936" width="3.5703125" style="42" customWidth="1"/>
    <col min="7937" max="8165" width="9.140625" style="42"/>
    <col min="8166" max="8166" width="45.5703125" style="42" bestFit="1" customWidth="1"/>
    <col min="8167" max="8167" width="0.5703125" style="42" customWidth="1"/>
    <col min="8168" max="8168" width="14.42578125" style="42" customWidth="1"/>
    <col min="8169" max="8169" width="0.5703125" style="42" customWidth="1"/>
    <col min="8170" max="8170" width="14.42578125" style="42" customWidth="1"/>
    <col min="8171" max="8171" width="0.5703125" style="42" customWidth="1"/>
    <col min="8172" max="8172" width="14.42578125" style="42" customWidth="1"/>
    <col min="8173" max="8173" width="0.5703125" style="42" customWidth="1"/>
    <col min="8174" max="8174" width="14.42578125" style="42" customWidth="1"/>
    <col min="8175" max="8175" width="0.5703125" style="42" customWidth="1"/>
    <col min="8176" max="8176" width="14.42578125" style="42" customWidth="1"/>
    <col min="8177" max="8177" width="0.5703125" style="42" customWidth="1"/>
    <col min="8178" max="8178" width="14.42578125" style="42" customWidth="1"/>
    <col min="8179" max="8179" width="3.5703125" style="42" customWidth="1"/>
    <col min="8180" max="8180" width="0.5703125" style="42" customWidth="1"/>
    <col min="8181" max="8181" width="14.42578125" style="42" customWidth="1"/>
    <col min="8182" max="8182" width="0.5703125" style="42" customWidth="1"/>
    <col min="8183" max="8183" width="14.42578125" style="42" customWidth="1"/>
    <col min="8184" max="8184" width="0.5703125" style="42" customWidth="1"/>
    <col min="8185" max="8185" width="14.42578125" style="42" customWidth="1"/>
    <col min="8186" max="8186" width="0.5703125" style="42" customWidth="1"/>
    <col min="8187" max="8187" width="14.42578125" style="42" customWidth="1"/>
    <col min="8188" max="8188" width="0.5703125" style="42" customWidth="1"/>
    <col min="8189" max="8189" width="14.42578125" style="42" customWidth="1"/>
    <col min="8190" max="8190" width="0.5703125" style="42" customWidth="1"/>
    <col min="8191" max="8191" width="14.42578125" style="42" customWidth="1"/>
    <col min="8192" max="8192" width="3.5703125" style="42" customWidth="1"/>
    <col min="8193" max="8421" width="9.140625" style="42"/>
    <col min="8422" max="8422" width="45.5703125" style="42" bestFit="1" customWidth="1"/>
    <col min="8423" max="8423" width="0.5703125" style="42" customWidth="1"/>
    <col min="8424" max="8424" width="14.42578125" style="42" customWidth="1"/>
    <col min="8425" max="8425" width="0.5703125" style="42" customWidth="1"/>
    <col min="8426" max="8426" width="14.42578125" style="42" customWidth="1"/>
    <col min="8427" max="8427" width="0.5703125" style="42" customWidth="1"/>
    <col min="8428" max="8428" width="14.42578125" style="42" customWidth="1"/>
    <col min="8429" max="8429" width="0.5703125" style="42" customWidth="1"/>
    <col min="8430" max="8430" width="14.42578125" style="42" customWidth="1"/>
    <col min="8431" max="8431" width="0.5703125" style="42" customWidth="1"/>
    <col min="8432" max="8432" width="14.42578125" style="42" customWidth="1"/>
    <col min="8433" max="8433" width="0.5703125" style="42" customWidth="1"/>
    <col min="8434" max="8434" width="14.42578125" style="42" customWidth="1"/>
    <col min="8435" max="8435" width="3.5703125" style="42" customWidth="1"/>
    <col min="8436" max="8436" width="0.5703125" style="42" customWidth="1"/>
    <col min="8437" max="8437" width="14.42578125" style="42" customWidth="1"/>
    <col min="8438" max="8438" width="0.5703125" style="42" customWidth="1"/>
    <col min="8439" max="8439" width="14.42578125" style="42" customWidth="1"/>
    <col min="8440" max="8440" width="0.5703125" style="42" customWidth="1"/>
    <col min="8441" max="8441" width="14.42578125" style="42" customWidth="1"/>
    <col min="8442" max="8442" width="0.5703125" style="42" customWidth="1"/>
    <col min="8443" max="8443" width="14.42578125" style="42" customWidth="1"/>
    <col min="8444" max="8444" width="0.5703125" style="42" customWidth="1"/>
    <col min="8445" max="8445" width="14.42578125" style="42" customWidth="1"/>
    <col min="8446" max="8446" width="0.5703125" style="42" customWidth="1"/>
    <col min="8447" max="8447" width="14.42578125" style="42" customWidth="1"/>
    <col min="8448" max="8448" width="3.5703125" style="42" customWidth="1"/>
    <col min="8449" max="8677" width="9.140625" style="42"/>
    <col min="8678" max="8678" width="45.5703125" style="42" bestFit="1" customWidth="1"/>
    <col min="8679" max="8679" width="0.5703125" style="42" customWidth="1"/>
    <col min="8680" max="8680" width="14.42578125" style="42" customWidth="1"/>
    <col min="8681" max="8681" width="0.5703125" style="42" customWidth="1"/>
    <col min="8682" max="8682" width="14.42578125" style="42" customWidth="1"/>
    <col min="8683" max="8683" width="0.5703125" style="42" customWidth="1"/>
    <col min="8684" max="8684" width="14.42578125" style="42" customWidth="1"/>
    <col min="8685" max="8685" width="0.5703125" style="42" customWidth="1"/>
    <col min="8686" max="8686" width="14.42578125" style="42" customWidth="1"/>
    <col min="8687" max="8687" width="0.5703125" style="42" customWidth="1"/>
    <col min="8688" max="8688" width="14.42578125" style="42" customWidth="1"/>
    <col min="8689" max="8689" width="0.5703125" style="42" customWidth="1"/>
    <col min="8690" max="8690" width="14.42578125" style="42" customWidth="1"/>
    <col min="8691" max="8691" width="3.5703125" style="42" customWidth="1"/>
    <col min="8692" max="8692" width="0.5703125" style="42" customWidth="1"/>
    <col min="8693" max="8693" width="14.42578125" style="42" customWidth="1"/>
    <col min="8694" max="8694" width="0.5703125" style="42" customWidth="1"/>
    <col min="8695" max="8695" width="14.42578125" style="42" customWidth="1"/>
    <col min="8696" max="8696" width="0.5703125" style="42" customWidth="1"/>
    <col min="8697" max="8697" width="14.42578125" style="42" customWidth="1"/>
    <col min="8698" max="8698" width="0.5703125" style="42" customWidth="1"/>
    <col min="8699" max="8699" width="14.42578125" style="42" customWidth="1"/>
    <col min="8700" max="8700" width="0.5703125" style="42" customWidth="1"/>
    <col min="8701" max="8701" width="14.42578125" style="42" customWidth="1"/>
    <col min="8702" max="8702" width="0.5703125" style="42" customWidth="1"/>
    <col min="8703" max="8703" width="14.42578125" style="42" customWidth="1"/>
    <col min="8704" max="8704" width="3.5703125" style="42" customWidth="1"/>
    <col min="8705" max="8933" width="9.140625" style="42"/>
    <col min="8934" max="8934" width="45.5703125" style="42" bestFit="1" customWidth="1"/>
    <col min="8935" max="8935" width="0.5703125" style="42" customWidth="1"/>
    <col min="8936" max="8936" width="14.42578125" style="42" customWidth="1"/>
    <col min="8937" max="8937" width="0.5703125" style="42" customWidth="1"/>
    <col min="8938" max="8938" width="14.42578125" style="42" customWidth="1"/>
    <col min="8939" max="8939" width="0.5703125" style="42" customWidth="1"/>
    <col min="8940" max="8940" width="14.42578125" style="42" customWidth="1"/>
    <col min="8941" max="8941" width="0.5703125" style="42" customWidth="1"/>
    <col min="8942" max="8942" width="14.42578125" style="42" customWidth="1"/>
    <col min="8943" max="8943" width="0.5703125" style="42" customWidth="1"/>
    <col min="8944" max="8944" width="14.42578125" style="42" customWidth="1"/>
    <col min="8945" max="8945" width="0.5703125" style="42" customWidth="1"/>
    <col min="8946" max="8946" width="14.42578125" style="42" customWidth="1"/>
    <col min="8947" max="8947" width="3.5703125" style="42" customWidth="1"/>
    <col min="8948" max="8948" width="0.5703125" style="42" customWidth="1"/>
    <col min="8949" max="8949" width="14.42578125" style="42" customWidth="1"/>
    <col min="8950" max="8950" width="0.5703125" style="42" customWidth="1"/>
    <col min="8951" max="8951" width="14.42578125" style="42" customWidth="1"/>
    <col min="8952" max="8952" width="0.5703125" style="42" customWidth="1"/>
    <col min="8953" max="8953" width="14.42578125" style="42" customWidth="1"/>
    <col min="8954" max="8954" width="0.5703125" style="42" customWidth="1"/>
    <col min="8955" max="8955" width="14.42578125" style="42" customWidth="1"/>
    <col min="8956" max="8956" width="0.5703125" style="42" customWidth="1"/>
    <col min="8957" max="8957" width="14.42578125" style="42" customWidth="1"/>
    <col min="8958" max="8958" width="0.5703125" style="42" customWidth="1"/>
    <col min="8959" max="8959" width="14.42578125" style="42" customWidth="1"/>
    <col min="8960" max="8960" width="3.5703125" style="42" customWidth="1"/>
    <col min="8961" max="9189" width="9.140625" style="42"/>
    <col min="9190" max="9190" width="45.5703125" style="42" bestFit="1" customWidth="1"/>
    <col min="9191" max="9191" width="0.5703125" style="42" customWidth="1"/>
    <col min="9192" max="9192" width="14.42578125" style="42" customWidth="1"/>
    <col min="9193" max="9193" width="0.5703125" style="42" customWidth="1"/>
    <col min="9194" max="9194" width="14.42578125" style="42" customWidth="1"/>
    <col min="9195" max="9195" width="0.5703125" style="42" customWidth="1"/>
    <col min="9196" max="9196" width="14.42578125" style="42" customWidth="1"/>
    <col min="9197" max="9197" width="0.5703125" style="42" customWidth="1"/>
    <col min="9198" max="9198" width="14.42578125" style="42" customWidth="1"/>
    <col min="9199" max="9199" width="0.5703125" style="42" customWidth="1"/>
    <col min="9200" max="9200" width="14.42578125" style="42" customWidth="1"/>
    <col min="9201" max="9201" width="0.5703125" style="42" customWidth="1"/>
    <col min="9202" max="9202" width="14.42578125" style="42" customWidth="1"/>
    <col min="9203" max="9203" width="3.5703125" style="42" customWidth="1"/>
    <col min="9204" max="9204" width="0.5703125" style="42" customWidth="1"/>
    <col min="9205" max="9205" width="14.42578125" style="42" customWidth="1"/>
    <col min="9206" max="9206" width="0.5703125" style="42" customWidth="1"/>
    <col min="9207" max="9207" width="14.42578125" style="42" customWidth="1"/>
    <col min="9208" max="9208" width="0.5703125" style="42" customWidth="1"/>
    <col min="9209" max="9209" width="14.42578125" style="42" customWidth="1"/>
    <col min="9210" max="9210" width="0.5703125" style="42" customWidth="1"/>
    <col min="9211" max="9211" width="14.42578125" style="42" customWidth="1"/>
    <col min="9212" max="9212" width="0.5703125" style="42" customWidth="1"/>
    <col min="9213" max="9213" width="14.42578125" style="42" customWidth="1"/>
    <col min="9214" max="9214" width="0.5703125" style="42" customWidth="1"/>
    <col min="9215" max="9215" width="14.42578125" style="42" customWidth="1"/>
    <col min="9216" max="9216" width="3.5703125" style="42" customWidth="1"/>
    <col min="9217" max="9445" width="9.140625" style="42"/>
    <col min="9446" max="9446" width="45.5703125" style="42" bestFit="1" customWidth="1"/>
    <col min="9447" max="9447" width="0.5703125" style="42" customWidth="1"/>
    <col min="9448" max="9448" width="14.42578125" style="42" customWidth="1"/>
    <col min="9449" max="9449" width="0.5703125" style="42" customWidth="1"/>
    <col min="9450" max="9450" width="14.42578125" style="42" customWidth="1"/>
    <col min="9451" max="9451" width="0.5703125" style="42" customWidth="1"/>
    <col min="9452" max="9452" width="14.42578125" style="42" customWidth="1"/>
    <col min="9453" max="9453" width="0.5703125" style="42" customWidth="1"/>
    <col min="9454" max="9454" width="14.42578125" style="42" customWidth="1"/>
    <col min="9455" max="9455" width="0.5703125" style="42" customWidth="1"/>
    <col min="9456" max="9456" width="14.42578125" style="42" customWidth="1"/>
    <col min="9457" max="9457" width="0.5703125" style="42" customWidth="1"/>
    <col min="9458" max="9458" width="14.42578125" style="42" customWidth="1"/>
    <col min="9459" max="9459" width="3.5703125" style="42" customWidth="1"/>
    <col min="9460" max="9460" width="0.5703125" style="42" customWidth="1"/>
    <col min="9461" max="9461" width="14.42578125" style="42" customWidth="1"/>
    <col min="9462" max="9462" width="0.5703125" style="42" customWidth="1"/>
    <col min="9463" max="9463" width="14.42578125" style="42" customWidth="1"/>
    <col min="9464" max="9464" width="0.5703125" style="42" customWidth="1"/>
    <col min="9465" max="9465" width="14.42578125" style="42" customWidth="1"/>
    <col min="9466" max="9466" width="0.5703125" style="42" customWidth="1"/>
    <col min="9467" max="9467" width="14.42578125" style="42" customWidth="1"/>
    <col min="9468" max="9468" width="0.5703125" style="42" customWidth="1"/>
    <col min="9469" max="9469" width="14.42578125" style="42" customWidth="1"/>
    <col min="9470" max="9470" width="0.5703125" style="42" customWidth="1"/>
    <col min="9471" max="9471" width="14.42578125" style="42" customWidth="1"/>
    <col min="9472" max="9472" width="3.5703125" style="42" customWidth="1"/>
    <col min="9473" max="9701" width="9.140625" style="42"/>
    <col min="9702" max="9702" width="45.5703125" style="42" bestFit="1" customWidth="1"/>
    <col min="9703" max="9703" width="0.5703125" style="42" customWidth="1"/>
    <col min="9704" max="9704" width="14.42578125" style="42" customWidth="1"/>
    <col min="9705" max="9705" width="0.5703125" style="42" customWidth="1"/>
    <col min="9706" max="9706" width="14.42578125" style="42" customWidth="1"/>
    <col min="9707" max="9707" width="0.5703125" style="42" customWidth="1"/>
    <col min="9708" max="9708" width="14.42578125" style="42" customWidth="1"/>
    <col min="9709" max="9709" width="0.5703125" style="42" customWidth="1"/>
    <col min="9710" max="9710" width="14.42578125" style="42" customWidth="1"/>
    <col min="9711" max="9711" width="0.5703125" style="42" customWidth="1"/>
    <col min="9712" max="9712" width="14.42578125" style="42" customWidth="1"/>
    <col min="9713" max="9713" width="0.5703125" style="42" customWidth="1"/>
    <col min="9714" max="9714" width="14.42578125" style="42" customWidth="1"/>
    <col min="9715" max="9715" width="3.5703125" style="42" customWidth="1"/>
    <col min="9716" max="9716" width="0.5703125" style="42" customWidth="1"/>
    <col min="9717" max="9717" width="14.42578125" style="42" customWidth="1"/>
    <col min="9718" max="9718" width="0.5703125" style="42" customWidth="1"/>
    <col min="9719" max="9719" width="14.42578125" style="42" customWidth="1"/>
    <col min="9720" max="9720" width="0.5703125" style="42" customWidth="1"/>
    <col min="9721" max="9721" width="14.42578125" style="42" customWidth="1"/>
    <col min="9722" max="9722" width="0.5703125" style="42" customWidth="1"/>
    <col min="9723" max="9723" width="14.42578125" style="42" customWidth="1"/>
    <col min="9724" max="9724" width="0.5703125" style="42" customWidth="1"/>
    <col min="9725" max="9725" width="14.42578125" style="42" customWidth="1"/>
    <col min="9726" max="9726" width="0.5703125" style="42" customWidth="1"/>
    <col min="9727" max="9727" width="14.42578125" style="42" customWidth="1"/>
    <col min="9728" max="9728" width="3.5703125" style="42" customWidth="1"/>
    <col min="9729" max="9957" width="9.140625" style="42"/>
    <col min="9958" max="9958" width="45.5703125" style="42" bestFit="1" customWidth="1"/>
    <col min="9959" max="9959" width="0.5703125" style="42" customWidth="1"/>
    <col min="9960" max="9960" width="14.42578125" style="42" customWidth="1"/>
    <col min="9961" max="9961" width="0.5703125" style="42" customWidth="1"/>
    <col min="9962" max="9962" width="14.42578125" style="42" customWidth="1"/>
    <col min="9963" max="9963" width="0.5703125" style="42" customWidth="1"/>
    <col min="9964" max="9964" width="14.42578125" style="42" customWidth="1"/>
    <col min="9965" max="9965" width="0.5703125" style="42" customWidth="1"/>
    <col min="9966" max="9966" width="14.42578125" style="42" customWidth="1"/>
    <col min="9967" max="9967" width="0.5703125" style="42" customWidth="1"/>
    <col min="9968" max="9968" width="14.42578125" style="42" customWidth="1"/>
    <col min="9969" max="9969" width="0.5703125" style="42" customWidth="1"/>
    <col min="9970" max="9970" width="14.42578125" style="42" customWidth="1"/>
    <col min="9971" max="9971" width="3.5703125" style="42" customWidth="1"/>
    <col min="9972" max="9972" width="0.5703125" style="42" customWidth="1"/>
    <col min="9973" max="9973" width="14.42578125" style="42" customWidth="1"/>
    <col min="9974" max="9974" width="0.5703125" style="42" customWidth="1"/>
    <col min="9975" max="9975" width="14.42578125" style="42" customWidth="1"/>
    <col min="9976" max="9976" width="0.5703125" style="42" customWidth="1"/>
    <col min="9977" max="9977" width="14.42578125" style="42" customWidth="1"/>
    <col min="9978" max="9978" width="0.5703125" style="42" customWidth="1"/>
    <col min="9979" max="9979" width="14.42578125" style="42" customWidth="1"/>
    <col min="9980" max="9980" width="0.5703125" style="42" customWidth="1"/>
    <col min="9981" max="9981" width="14.42578125" style="42" customWidth="1"/>
    <col min="9982" max="9982" width="0.5703125" style="42" customWidth="1"/>
    <col min="9983" max="9983" width="14.42578125" style="42" customWidth="1"/>
    <col min="9984" max="9984" width="3.5703125" style="42" customWidth="1"/>
    <col min="9985" max="10213" width="9.140625" style="42"/>
    <col min="10214" max="10214" width="45.5703125" style="42" bestFit="1" customWidth="1"/>
    <col min="10215" max="10215" width="0.5703125" style="42" customWidth="1"/>
    <col min="10216" max="10216" width="14.42578125" style="42" customWidth="1"/>
    <col min="10217" max="10217" width="0.5703125" style="42" customWidth="1"/>
    <col min="10218" max="10218" width="14.42578125" style="42" customWidth="1"/>
    <col min="10219" max="10219" width="0.5703125" style="42" customWidth="1"/>
    <col min="10220" max="10220" width="14.42578125" style="42" customWidth="1"/>
    <col min="10221" max="10221" width="0.5703125" style="42" customWidth="1"/>
    <col min="10222" max="10222" width="14.42578125" style="42" customWidth="1"/>
    <col min="10223" max="10223" width="0.5703125" style="42" customWidth="1"/>
    <col min="10224" max="10224" width="14.42578125" style="42" customWidth="1"/>
    <col min="10225" max="10225" width="0.5703125" style="42" customWidth="1"/>
    <col min="10226" max="10226" width="14.42578125" style="42" customWidth="1"/>
    <col min="10227" max="10227" width="3.5703125" style="42" customWidth="1"/>
    <col min="10228" max="10228" width="0.5703125" style="42" customWidth="1"/>
    <col min="10229" max="10229" width="14.42578125" style="42" customWidth="1"/>
    <col min="10230" max="10230" width="0.5703125" style="42" customWidth="1"/>
    <col min="10231" max="10231" width="14.42578125" style="42" customWidth="1"/>
    <col min="10232" max="10232" width="0.5703125" style="42" customWidth="1"/>
    <col min="10233" max="10233" width="14.42578125" style="42" customWidth="1"/>
    <col min="10234" max="10234" width="0.5703125" style="42" customWidth="1"/>
    <col min="10235" max="10235" width="14.42578125" style="42" customWidth="1"/>
    <col min="10236" max="10236" width="0.5703125" style="42" customWidth="1"/>
    <col min="10237" max="10237" width="14.42578125" style="42" customWidth="1"/>
    <col min="10238" max="10238" width="0.5703125" style="42" customWidth="1"/>
    <col min="10239" max="10239" width="14.42578125" style="42" customWidth="1"/>
    <col min="10240" max="10240" width="3.5703125" style="42" customWidth="1"/>
    <col min="10241" max="10469" width="9.140625" style="42"/>
    <col min="10470" max="10470" width="45.5703125" style="42" bestFit="1" customWidth="1"/>
    <col min="10471" max="10471" width="0.5703125" style="42" customWidth="1"/>
    <col min="10472" max="10472" width="14.42578125" style="42" customWidth="1"/>
    <col min="10473" max="10473" width="0.5703125" style="42" customWidth="1"/>
    <col min="10474" max="10474" width="14.42578125" style="42" customWidth="1"/>
    <col min="10475" max="10475" width="0.5703125" style="42" customWidth="1"/>
    <col min="10476" max="10476" width="14.42578125" style="42" customWidth="1"/>
    <col min="10477" max="10477" width="0.5703125" style="42" customWidth="1"/>
    <col min="10478" max="10478" width="14.42578125" style="42" customWidth="1"/>
    <col min="10479" max="10479" width="0.5703125" style="42" customWidth="1"/>
    <col min="10480" max="10480" width="14.42578125" style="42" customWidth="1"/>
    <col min="10481" max="10481" width="0.5703125" style="42" customWidth="1"/>
    <col min="10482" max="10482" width="14.42578125" style="42" customWidth="1"/>
    <col min="10483" max="10483" width="3.5703125" style="42" customWidth="1"/>
    <col min="10484" max="10484" width="0.5703125" style="42" customWidth="1"/>
    <col min="10485" max="10485" width="14.42578125" style="42" customWidth="1"/>
    <col min="10486" max="10486" width="0.5703125" style="42" customWidth="1"/>
    <col min="10487" max="10487" width="14.42578125" style="42" customWidth="1"/>
    <col min="10488" max="10488" width="0.5703125" style="42" customWidth="1"/>
    <col min="10489" max="10489" width="14.42578125" style="42" customWidth="1"/>
    <col min="10490" max="10490" width="0.5703125" style="42" customWidth="1"/>
    <col min="10491" max="10491" width="14.42578125" style="42" customWidth="1"/>
    <col min="10492" max="10492" width="0.5703125" style="42" customWidth="1"/>
    <col min="10493" max="10493" width="14.42578125" style="42" customWidth="1"/>
    <col min="10494" max="10494" width="0.5703125" style="42" customWidth="1"/>
    <col min="10495" max="10495" width="14.42578125" style="42" customWidth="1"/>
    <col min="10496" max="10496" width="3.5703125" style="42" customWidth="1"/>
    <col min="10497" max="10725" width="9.140625" style="42"/>
    <col min="10726" max="10726" width="45.5703125" style="42" bestFit="1" customWidth="1"/>
    <col min="10727" max="10727" width="0.5703125" style="42" customWidth="1"/>
    <col min="10728" max="10728" width="14.42578125" style="42" customWidth="1"/>
    <col min="10729" max="10729" width="0.5703125" style="42" customWidth="1"/>
    <col min="10730" max="10730" width="14.42578125" style="42" customWidth="1"/>
    <col min="10731" max="10731" width="0.5703125" style="42" customWidth="1"/>
    <col min="10732" max="10732" width="14.42578125" style="42" customWidth="1"/>
    <col min="10733" max="10733" width="0.5703125" style="42" customWidth="1"/>
    <col min="10734" max="10734" width="14.42578125" style="42" customWidth="1"/>
    <col min="10735" max="10735" width="0.5703125" style="42" customWidth="1"/>
    <col min="10736" max="10736" width="14.42578125" style="42" customWidth="1"/>
    <col min="10737" max="10737" width="0.5703125" style="42" customWidth="1"/>
    <col min="10738" max="10738" width="14.42578125" style="42" customWidth="1"/>
    <col min="10739" max="10739" width="3.5703125" style="42" customWidth="1"/>
    <col min="10740" max="10740" width="0.5703125" style="42" customWidth="1"/>
    <col min="10741" max="10741" width="14.42578125" style="42" customWidth="1"/>
    <col min="10742" max="10742" width="0.5703125" style="42" customWidth="1"/>
    <col min="10743" max="10743" width="14.42578125" style="42" customWidth="1"/>
    <col min="10744" max="10744" width="0.5703125" style="42" customWidth="1"/>
    <col min="10745" max="10745" width="14.42578125" style="42" customWidth="1"/>
    <col min="10746" max="10746" width="0.5703125" style="42" customWidth="1"/>
    <col min="10747" max="10747" width="14.42578125" style="42" customWidth="1"/>
    <col min="10748" max="10748" width="0.5703125" style="42" customWidth="1"/>
    <col min="10749" max="10749" width="14.42578125" style="42" customWidth="1"/>
    <col min="10750" max="10750" width="0.5703125" style="42" customWidth="1"/>
    <col min="10751" max="10751" width="14.42578125" style="42" customWidth="1"/>
    <col min="10752" max="10752" width="3.5703125" style="42" customWidth="1"/>
    <col min="10753" max="10981" width="9.140625" style="42"/>
    <col min="10982" max="10982" width="45.5703125" style="42" bestFit="1" customWidth="1"/>
    <col min="10983" max="10983" width="0.5703125" style="42" customWidth="1"/>
    <col min="10984" max="10984" width="14.42578125" style="42" customWidth="1"/>
    <col min="10985" max="10985" width="0.5703125" style="42" customWidth="1"/>
    <col min="10986" max="10986" width="14.42578125" style="42" customWidth="1"/>
    <col min="10987" max="10987" width="0.5703125" style="42" customWidth="1"/>
    <col min="10988" max="10988" width="14.42578125" style="42" customWidth="1"/>
    <col min="10989" max="10989" width="0.5703125" style="42" customWidth="1"/>
    <col min="10990" max="10990" width="14.42578125" style="42" customWidth="1"/>
    <col min="10991" max="10991" width="0.5703125" style="42" customWidth="1"/>
    <col min="10992" max="10992" width="14.42578125" style="42" customWidth="1"/>
    <col min="10993" max="10993" width="0.5703125" style="42" customWidth="1"/>
    <col min="10994" max="10994" width="14.42578125" style="42" customWidth="1"/>
    <col min="10995" max="10995" width="3.5703125" style="42" customWidth="1"/>
    <col min="10996" max="10996" width="0.5703125" style="42" customWidth="1"/>
    <col min="10997" max="10997" width="14.42578125" style="42" customWidth="1"/>
    <col min="10998" max="10998" width="0.5703125" style="42" customWidth="1"/>
    <col min="10999" max="10999" width="14.42578125" style="42" customWidth="1"/>
    <col min="11000" max="11000" width="0.5703125" style="42" customWidth="1"/>
    <col min="11001" max="11001" width="14.42578125" style="42" customWidth="1"/>
    <col min="11002" max="11002" width="0.5703125" style="42" customWidth="1"/>
    <col min="11003" max="11003" width="14.42578125" style="42" customWidth="1"/>
    <col min="11004" max="11004" width="0.5703125" style="42" customWidth="1"/>
    <col min="11005" max="11005" width="14.42578125" style="42" customWidth="1"/>
    <col min="11006" max="11006" width="0.5703125" style="42" customWidth="1"/>
    <col min="11007" max="11007" width="14.42578125" style="42" customWidth="1"/>
    <col min="11008" max="11008" width="3.5703125" style="42" customWidth="1"/>
    <col min="11009" max="11237" width="9.140625" style="42"/>
    <col min="11238" max="11238" width="45.5703125" style="42" bestFit="1" customWidth="1"/>
    <col min="11239" max="11239" width="0.5703125" style="42" customWidth="1"/>
    <col min="11240" max="11240" width="14.42578125" style="42" customWidth="1"/>
    <col min="11241" max="11241" width="0.5703125" style="42" customWidth="1"/>
    <col min="11242" max="11242" width="14.42578125" style="42" customWidth="1"/>
    <col min="11243" max="11243" width="0.5703125" style="42" customWidth="1"/>
    <col min="11244" max="11244" width="14.42578125" style="42" customWidth="1"/>
    <col min="11245" max="11245" width="0.5703125" style="42" customWidth="1"/>
    <col min="11246" max="11246" width="14.42578125" style="42" customWidth="1"/>
    <col min="11247" max="11247" width="0.5703125" style="42" customWidth="1"/>
    <col min="11248" max="11248" width="14.42578125" style="42" customWidth="1"/>
    <col min="11249" max="11249" width="0.5703125" style="42" customWidth="1"/>
    <col min="11250" max="11250" width="14.42578125" style="42" customWidth="1"/>
    <col min="11251" max="11251" width="3.5703125" style="42" customWidth="1"/>
    <col min="11252" max="11252" width="0.5703125" style="42" customWidth="1"/>
    <col min="11253" max="11253" width="14.42578125" style="42" customWidth="1"/>
    <col min="11254" max="11254" width="0.5703125" style="42" customWidth="1"/>
    <col min="11255" max="11255" width="14.42578125" style="42" customWidth="1"/>
    <col min="11256" max="11256" width="0.5703125" style="42" customWidth="1"/>
    <col min="11257" max="11257" width="14.42578125" style="42" customWidth="1"/>
    <col min="11258" max="11258" width="0.5703125" style="42" customWidth="1"/>
    <col min="11259" max="11259" width="14.42578125" style="42" customWidth="1"/>
    <col min="11260" max="11260" width="0.5703125" style="42" customWidth="1"/>
    <col min="11261" max="11261" width="14.42578125" style="42" customWidth="1"/>
    <col min="11262" max="11262" width="0.5703125" style="42" customWidth="1"/>
    <col min="11263" max="11263" width="14.42578125" style="42" customWidth="1"/>
    <col min="11264" max="11264" width="3.5703125" style="42" customWidth="1"/>
    <col min="11265" max="11493" width="9.140625" style="42"/>
    <col min="11494" max="11494" width="45.5703125" style="42" bestFit="1" customWidth="1"/>
    <col min="11495" max="11495" width="0.5703125" style="42" customWidth="1"/>
    <col min="11496" max="11496" width="14.42578125" style="42" customWidth="1"/>
    <col min="11497" max="11497" width="0.5703125" style="42" customWidth="1"/>
    <col min="11498" max="11498" width="14.42578125" style="42" customWidth="1"/>
    <col min="11499" max="11499" width="0.5703125" style="42" customWidth="1"/>
    <col min="11500" max="11500" width="14.42578125" style="42" customWidth="1"/>
    <col min="11501" max="11501" width="0.5703125" style="42" customWidth="1"/>
    <col min="11502" max="11502" width="14.42578125" style="42" customWidth="1"/>
    <col min="11503" max="11503" width="0.5703125" style="42" customWidth="1"/>
    <col min="11504" max="11504" width="14.42578125" style="42" customWidth="1"/>
    <col min="11505" max="11505" width="0.5703125" style="42" customWidth="1"/>
    <col min="11506" max="11506" width="14.42578125" style="42" customWidth="1"/>
    <col min="11507" max="11507" width="3.5703125" style="42" customWidth="1"/>
    <col min="11508" max="11508" width="0.5703125" style="42" customWidth="1"/>
    <col min="11509" max="11509" width="14.42578125" style="42" customWidth="1"/>
    <col min="11510" max="11510" width="0.5703125" style="42" customWidth="1"/>
    <col min="11511" max="11511" width="14.42578125" style="42" customWidth="1"/>
    <col min="11512" max="11512" width="0.5703125" style="42" customWidth="1"/>
    <col min="11513" max="11513" width="14.42578125" style="42" customWidth="1"/>
    <col min="11514" max="11514" width="0.5703125" style="42" customWidth="1"/>
    <col min="11515" max="11515" width="14.42578125" style="42" customWidth="1"/>
    <col min="11516" max="11516" width="0.5703125" style="42" customWidth="1"/>
    <col min="11517" max="11517" width="14.42578125" style="42" customWidth="1"/>
    <col min="11518" max="11518" width="0.5703125" style="42" customWidth="1"/>
    <col min="11519" max="11519" width="14.42578125" style="42" customWidth="1"/>
    <col min="11520" max="11520" width="3.5703125" style="42" customWidth="1"/>
    <col min="11521" max="11749" width="9.140625" style="42"/>
    <col min="11750" max="11750" width="45.5703125" style="42" bestFit="1" customWidth="1"/>
    <col min="11751" max="11751" width="0.5703125" style="42" customWidth="1"/>
    <col min="11752" max="11752" width="14.42578125" style="42" customWidth="1"/>
    <col min="11753" max="11753" width="0.5703125" style="42" customWidth="1"/>
    <col min="11754" max="11754" width="14.42578125" style="42" customWidth="1"/>
    <col min="11755" max="11755" width="0.5703125" style="42" customWidth="1"/>
    <col min="11756" max="11756" width="14.42578125" style="42" customWidth="1"/>
    <col min="11757" max="11757" width="0.5703125" style="42" customWidth="1"/>
    <col min="11758" max="11758" width="14.42578125" style="42" customWidth="1"/>
    <col min="11759" max="11759" width="0.5703125" style="42" customWidth="1"/>
    <col min="11760" max="11760" width="14.42578125" style="42" customWidth="1"/>
    <col min="11761" max="11761" width="0.5703125" style="42" customWidth="1"/>
    <col min="11762" max="11762" width="14.42578125" style="42" customWidth="1"/>
    <col min="11763" max="11763" width="3.5703125" style="42" customWidth="1"/>
    <col min="11764" max="11764" width="0.5703125" style="42" customWidth="1"/>
    <col min="11765" max="11765" width="14.42578125" style="42" customWidth="1"/>
    <col min="11766" max="11766" width="0.5703125" style="42" customWidth="1"/>
    <col min="11767" max="11767" width="14.42578125" style="42" customWidth="1"/>
    <col min="11768" max="11768" width="0.5703125" style="42" customWidth="1"/>
    <col min="11769" max="11769" width="14.42578125" style="42" customWidth="1"/>
    <col min="11770" max="11770" width="0.5703125" style="42" customWidth="1"/>
    <col min="11771" max="11771" width="14.42578125" style="42" customWidth="1"/>
    <col min="11772" max="11772" width="0.5703125" style="42" customWidth="1"/>
    <col min="11773" max="11773" width="14.42578125" style="42" customWidth="1"/>
    <col min="11774" max="11774" width="0.5703125" style="42" customWidth="1"/>
    <col min="11775" max="11775" width="14.42578125" style="42" customWidth="1"/>
    <col min="11776" max="11776" width="3.5703125" style="42" customWidth="1"/>
    <col min="11777" max="12005" width="9.140625" style="42"/>
    <col min="12006" max="12006" width="45.5703125" style="42" bestFit="1" customWidth="1"/>
    <col min="12007" max="12007" width="0.5703125" style="42" customWidth="1"/>
    <col min="12008" max="12008" width="14.42578125" style="42" customWidth="1"/>
    <col min="12009" max="12009" width="0.5703125" style="42" customWidth="1"/>
    <col min="12010" max="12010" width="14.42578125" style="42" customWidth="1"/>
    <col min="12011" max="12011" width="0.5703125" style="42" customWidth="1"/>
    <col min="12012" max="12012" width="14.42578125" style="42" customWidth="1"/>
    <col min="12013" max="12013" width="0.5703125" style="42" customWidth="1"/>
    <col min="12014" max="12014" width="14.42578125" style="42" customWidth="1"/>
    <col min="12015" max="12015" width="0.5703125" style="42" customWidth="1"/>
    <col min="12016" max="12016" width="14.42578125" style="42" customWidth="1"/>
    <col min="12017" max="12017" width="0.5703125" style="42" customWidth="1"/>
    <col min="12018" max="12018" width="14.42578125" style="42" customWidth="1"/>
    <col min="12019" max="12019" width="3.5703125" style="42" customWidth="1"/>
    <col min="12020" max="12020" width="0.5703125" style="42" customWidth="1"/>
    <col min="12021" max="12021" width="14.42578125" style="42" customWidth="1"/>
    <col min="12022" max="12022" width="0.5703125" style="42" customWidth="1"/>
    <col min="12023" max="12023" width="14.42578125" style="42" customWidth="1"/>
    <col min="12024" max="12024" width="0.5703125" style="42" customWidth="1"/>
    <col min="12025" max="12025" width="14.42578125" style="42" customWidth="1"/>
    <col min="12026" max="12026" width="0.5703125" style="42" customWidth="1"/>
    <col min="12027" max="12027" width="14.42578125" style="42" customWidth="1"/>
    <col min="12028" max="12028" width="0.5703125" style="42" customWidth="1"/>
    <col min="12029" max="12029" width="14.42578125" style="42" customWidth="1"/>
    <col min="12030" max="12030" width="0.5703125" style="42" customWidth="1"/>
    <col min="12031" max="12031" width="14.42578125" style="42" customWidth="1"/>
    <col min="12032" max="12032" width="3.5703125" style="42" customWidth="1"/>
    <col min="12033" max="12261" width="9.140625" style="42"/>
    <col min="12262" max="12262" width="45.5703125" style="42" bestFit="1" customWidth="1"/>
    <col min="12263" max="12263" width="0.5703125" style="42" customWidth="1"/>
    <col min="12264" max="12264" width="14.42578125" style="42" customWidth="1"/>
    <col min="12265" max="12265" width="0.5703125" style="42" customWidth="1"/>
    <col min="12266" max="12266" width="14.42578125" style="42" customWidth="1"/>
    <col min="12267" max="12267" width="0.5703125" style="42" customWidth="1"/>
    <col min="12268" max="12268" width="14.42578125" style="42" customWidth="1"/>
    <col min="12269" max="12269" width="0.5703125" style="42" customWidth="1"/>
    <col min="12270" max="12270" width="14.42578125" style="42" customWidth="1"/>
    <col min="12271" max="12271" width="0.5703125" style="42" customWidth="1"/>
    <col min="12272" max="12272" width="14.42578125" style="42" customWidth="1"/>
    <col min="12273" max="12273" width="0.5703125" style="42" customWidth="1"/>
    <col min="12274" max="12274" width="14.42578125" style="42" customWidth="1"/>
    <col min="12275" max="12275" width="3.5703125" style="42" customWidth="1"/>
    <col min="12276" max="12276" width="0.5703125" style="42" customWidth="1"/>
    <col min="12277" max="12277" width="14.42578125" style="42" customWidth="1"/>
    <col min="12278" max="12278" width="0.5703125" style="42" customWidth="1"/>
    <col min="12279" max="12279" width="14.42578125" style="42" customWidth="1"/>
    <col min="12280" max="12280" width="0.5703125" style="42" customWidth="1"/>
    <col min="12281" max="12281" width="14.42578125" style="42" customWidth="1"/>
    <col min="12282" max="12282" width="0.5703125" style="42" customWidth="1"/>
    <col min="12283" max="12283" width="14.42578125" style="42" customWidth="1"/>
    <col min="12284" max="12284" width="0.5703125" style="42" customWidth="1"/>
    <col min="12285" max="12285" width="14.42578125" style="42" customWidth="1"/>
    <col min="12286" max="12286" width="0.5703125" style="42" customWidth="1"/>
    <col min="12287" max="12287" width="14.42578125" style="42" customWidth="1"/>
    <col min="12288" max="12288" width="3.5703125" style="42" customWidth="1"/>
    <col min="12289" max="12517" width="9.140625" style="42"/>
    <col min="12518" max="12518" width="45.5703125" style="42" bestFit="1" customWidth="1"/>
    <col min="12519" max="12519" width="0.5703125" style="42" customWidth="1"/>
    <col min="12520" max="12520" width="14.42578125" style="42" customWidth="1"/>
    <col min="12521" max="12521" width="0.5703125" style="42" customWidth="1"/>
    <col min="12522" max="12522" width="14.42578125" style="42" customWidth="1"/>
    <col min="12523" max="12523" width="0.5703125" style="42" customWidth="1"/>
    <col min="12524" max="12524" width="14.42578125" style="42" customWidth="1"/>
    <col min="12525" max="12525" width="0.5703125" style="42" customWidth="1"/>
    <col min="12526" max="12526" width="14.42578125" style="42" customWidth="1"/>
    <col min="12527" max="12527" width="0.5703125" style="42" customWidth="1"/>
    <col min="12528" max="12528" width="14.42578125" style="42" customWidth="1"/>
    <col min="12529" max="12529" width="0.5703125" style="42" customWidth="1"/>
    <col min="12530" max="12530" width="14.42578125" style="42" customWidth="1"/>
    <col min="12531" max="12531" width="3.5703125" style="42" customWidth="1"/>
    <col min="12532" max="12532" width="0.5703125" style="42" customWidth="1"/>
    <col min="12533" max="12533" width="14.42578125" style="42" customWidth="1"/>
    <col min="12534" max="12534" width="0.5703125" style="42" customWidth="1"/>
    <col min="12535" max="12535" width="14.42578125" style="42" customWidth="1"/>
    <col min="12536" max="12536" width="0.5703125" style="42" customWidth="1"/>
    <col min="12537" max="12537" width="14.42578125" style="42" customWidth="1"/>
    <col min="12538" max="12538" width="0.5703125" style="42" customWidth="1"/>
    <col min="12539" max="12539" width="14.42578125" style="42" customWidth="1"/>
    <col min="12540" max="12540" width="0.5703125" style="42" customWidth="1"/>
    <col min="12541" max="12541" width="14.42578125" style="42" customWidth="1"/>
    <col min="12542" max="12542" width="0.5703125" style="42" customWidth="1"/>
    <col min="12543" max="12543" width="14.42578125" style="42" customWidth="1"/>
    <col min="12544" max="12544" width="3.5703125" style="42" customWidth="1"/>
    <col min="12545" max="12773" width="9.140625" style="42"/>
    <col min="12774" max="12774" width="45.5703125" style="42" bestFit="1" customWidth="1"/>
    <col min="12775" max="12775" width="0.5703125" style="42" customWidth="1"/>
    <col min="12776" max="12776" width="14.42578125" style="42" customWidth="1"/>
    <col min="12777" max="12777" width="0.5703125" style="42" customWidth="1"/>
    <col min="12778" max="12778" width="14.42578125" style="42" customWidth="1"/>
    <col min="12779" max="12779" width="0.5703125" style="42" customWidth="1"/>
    <col min="12780" max="12780" width="14.42578125" style="42" customWidth="1"/>
    <col min="12781" max="12781" width="0.5703125" style="42" customWidth="1"/>
    <col min="12782" max="12782" width="14.42578125" style="42" customWidth="1"/>
    <col min="12783" max="12783" width="0.5703125" style="42" customWidth="1"/>
    <col min="12784" max="12784" width="14.42578125" style="42" customWidth="1"/>
    <col min="12785" max="12785" width="0.5703125" style="42" customWidth="1"/>
    <col min="12786" max="12786" width="14.42578125" style="42" customWidth="1"/>
    <col min="12787" max="12787" width="3.5703125" style="42" customWidth="1"/>
    <col min="12788" max="12788" width="0.5703125" style="42" customWidth="1"/>
    <col min="12789" max="12789" width="14.42578125" style="42" customWidth="1"/>
    <col min="12790" max="12790" width="0.5703125" style="42" customWidth="1"/>
    <col min="12791" max="12791" width="14.42578125" style="42" customWidth="1"/>
    <col min="12792" max="12792" width="0.5703125" style="42" customWidth="1"/>
    <col min="12793" max="12793" width="14.42578125" style="42" customWidth="1"/>
    <col min="12794" max="12794" width="0.5703125" style="42" customWidth="1"/>
    <col min="12795" max="12795" width="14.42578125" style="42" customWidth="1"/>
    <col min="12796" max="12796" width="0.5703125" style="42" customWidth="1"/>
    <col min="12797" max="12797" width="14.42578125" style="42" customWidth="1"/>
    <col min="12798" max="12798" width="0.5703125" style="42" customWidth="1"/>
    <col min="12799" max="12799" width="14.42578125" style="42" customWidth="1"/>
    <col min="12800" max="12800" width="3.5703125" style="42" customWidth="1"/>
    <col min="12801" max="13029" width="9.140625" style="42"/>
    <col min="13030" max="13030" width="45.5703125" style="42" bestFit="1" customWidth="1"/>
    <col min="13031" max="13031" width="0.5703125" style="42" customWidth="1"/>
    <col min="13032" max="13032" width="14.42578125" style="42" customWidth="1"/>
    <col min="13033" max="13033" width="0.5703125" style="42" customWidth="1"/>
    <col min="13034" max="13034" width="14.42578125" style="42" customWidth="1"/>
    <col min="13035" max="13035" width="0.5703125" style="42" customWidth="1"/>
    <col min="13036" max="13036" width="14.42578125" style="42" customWidth="1"/>
    <col min="13037" max="13037" width="0.5703125" style="42" customWidth="1"/>
    <col min="13038" max="13038" width="14.42578125" style="42" customWidth="1"/>
    <col min="13039" max="13039" width="0.5703125" style="42" customWidth="1"/>
    <col min="13040" max="13040" width="14.42578125" style="42" customWidth="1"/>
    <col min="13041" max="13041" width="0.5703125" style="42" customWidth="1"/>
    <col min="13042" max="13042" width="14.42578125" style="42" customWidth="1"/>
    <col min="13043" max="13043" width="3.5703125" style="42" customWidth="1"/>
    <col min="13044" max="13044" width="0.5703125" style="42" customWidth="1"/>
    <col min="13045" max="13045" width="14.42578125" style="42" customWidth="1"/>
    <col min="13046" max="13046" width="0.5703125" style="42" customWidth="1"/>
    <col min="13047" max="13047" width="14.42578125" style="42" customWidth="1"/>
    <col min="13048" max="13048" width="0.5703125" style="42" customWidth="1"/>
    <col min="13049" max="13049" width="14.42578125" style="42" customWidth="1"/>
    <col min="13050" max="13050" width="0.5703125" style="42" customWidth="1"/>
    <col min="13051" max="13051" width="14.42578125" style="42" customWidth="1"/>
    <col min="13052" max="13052" width="0.5703125" style="42" customWidth="1"/>
    <col min="13053" max="13053" width="14.42578125" style="42" customWidth="1"/>
    <col min="13054" max="13054" width="0.5703125" style="42" customWidth="1"/>
    <col min="13055" max="13055" width="14.42578125" style="42" customWidth="1"/>
    <col min="13056" max="13056" width="3.5703125" style="42" customWidth="1"/>
    <col min="13057" max="13285" width="9.140625" style="42"/>
    <col min="13286" max="13286" width="45.5703125" style="42" bestFit="1" customWidth="1"/>
    <col min="13287" max="13287" width="0.5703125" style="42" customWidth="1"/>
    <col min="13288" max="13288" width="14.42578125" style="42" customWidth="1"/>
    <col min="13289" max="13289" width="0.5703125" style="42" customWidth="1"/>
    <col min="13290" max="13290" width="14.42578125" style="42" customWidth="1"/>
    <col min="13291" max="13291" width="0.5703125" style="42" customWidth="1"/>
    <col min="13292" max="13292" width="14.42578125" style="42" customWidth="1"/>
    <col min="13293" max="13293" width="0.5703125" style="42" customWidth="1"/>
    <col min="13294" max="13294" width="14.42578125" style="42" customWidth="1"/>
    <col min="13295" max="13295" width="0.5703125" style="42" customWidth="1"/>
    <col min="13296" max="13296" width="14.42578125" style="42" customWidth="1"/>
    <col min="13297" max="13297" width="0.5703125" style="42" customWidth="1"/>
    <col min="13298" max="13298" width="14.42578125" style="42" customWidth="1"/>
    <col min="13299" max="13299" width="3.5703125" style="42" customWidth="1"/>
    <col min="13300" max="13300" width="0.5703125" style="42" customWidth="1"/>
    <col min="13301" max="13301" width="14.42578125" style="42" customWidth="1"/>
    <col min="13302" max="13302" width="0.5703125" style="42" customWidth="1"/>
    <col min="13303" max="13303" width="14.42578125" style="42" customWidth="1"/>
    <col min="13304" max="13304" width="0.5703125" style="42" customWidth="1"/>
    <col min="13305" max="13305" width="14.42578125" style="42" customWidth="1"/>
    <col min="13306" max="13306" width="0.5703125" style="42" customWidth="1"/>
    <col min="13307" max="13307" width="14.42578125" style="42" customWidth="1"/>
    <col min="13308" max="13308" width="0.5703125" style="42" customWidth="1"/>
    <col min="13309" max="13309" width="14.42578125" style="42" customWidth="1"/>
    <col min="13310" max="13310" width="0.5703125" style="42" customWidth="1"/>
    <col min="13311" max="13311" width="14.42578125" style="42" customWidth="1"/>
    <col min="13312" max="13312" width="3.5703125" style="42" customWidth="1"/>
    <col min="13313" max="13541" width="9.140625" style="42"/>
    <col min="13542" max="13542" width="45.5703125" style="42" bestFit="1" customWidth="1"/>
    <col min="13543" max="13543" width="0.5703125" style="42" customWidth="1"/>
    <col min="13544" max="13544" width="14.42578125" style="42" customWidth="1"/>
    <col min="13545" max="13545" width="0.5703125" style="42" customWidth="1"/>
    <col min="13546" max="13546" width="14.42578125" style="42" customWidth="1"/>
    <col min="13547" max="13547" width="0.5703125" style="42" customWidth="1"/>
    <col min="13548" max="13548" width="14.42578125" style="42" customWidth="1"/>
    <col min="13549" max="13549" width="0.5703125" style="42" customWidth="1"/>
    <col min="13550" max="13550" width="14.42578125" style="42" customWidth="1"/>
    <col min="13551" max="13551" width="0.5703125" style="42" customWidth="1"/>
    <col min="13552" max="13552" width="14.42578125" style="42" customWidth="1"/>
    <col min="13553" max="13553" width="0.5703125" style="42" customWidth="1"/>
    <col min="13554" max="13554" width="14.42578125" style="42" customWidth="1"/>
    <col min="13555" max="13555" width="3.5703125" style="42" customWidth="1"/>
    <col min="13556" max="13556" width="0.5703125" style="42" customWidth="1"/>
    <col min="13557" max="13557" width="14.42578125" style="42" customWidth="1"/>
    <col min="13558" max="13558" width="0.5703125" style="42" customWidth="1"/>
    <col min="13559" max="13559" width="14.42578125" style="42" customWidth="1"/>
    <col min="13560" max="13560" width="0.5703125" style="42" customWidth="1"/>
    <col min="13561" max="13561" width="14.42578125" style="42" customWidth="1"/>
    <col min="13562" max="13562" width="0.5703125" style="42" customWidth="1"/>
    <col min="13563" max="13563" width="14.42578125" style="42" customWidth="1"/>
    <col min="13564" max="13564" width="0.5703125" style="42" customWidth="1"/>
    <col min="13565" max="13565" width="14.42578125" style="42" customWidth="1"/>
    <col min="13566" max="13566" width="0.5703125" style="42" customWidth="1"/>
    <col min="13567" max="13567" width="14.42578125" style="42" customWidth="1"/>
    <col min="13568" max="13568" width="3.5703125" style="42" customWidth="1"/>
    <col min="13569" max="13797" width="9.140625" style="42"/>
    <col min="13798" max="13798" width="45.5703125" style="42" bestFit="1" customWidth="1"/>
    <col min="13799" max="13799" width="0.5703125" style="42" customWidth="1"/>
    <col min="13800" max="13800" width="14.42578125" style="42" customWidth="1"/>
    <col min="13801" max="13801" width="0.5703125" style="42" customWidth="1"/>
    <col min="13802" max="13802" width="14.42578125" style="42" customWidth="1"/>
    <col min="13803" max="13803" width="0.5703125" style="42" customWidth="1"/>
    <col min="13804" max="13804" width="14.42578125" style="42" customWidth="1"/>
    <col min="13805" max="13805" width="0.5703125" style="42" customWidth="1"/>
    <col min="13806" max="13806" width="14.42578125" style="42" customWidth="1"/>
    <col min="13807" max="13807" width="0.5703125" style="42" customWidth="1"/>
    <col min="13808" max="13808" width="14.42578125" style="42" customWidth="1"/>
    <col min="13809" max="13809" width="0.5703125" style="42" customWidth="1"/>
    <col min="13810" max="13810" width="14.42578125" style="42" customWidth="1"/>
    <col min="13811" max="13811" width="3.5703125" style="42" customWidth="1"/>
    <col min="13812" max="13812" width="0.5703125" style="42" customWidth="1"/>
    <col min="13813" max="13813" width="14.42578125" style="42" customWidth="1"/>
    <col min="13814" max="13814" width="0.5703125" style="42" customWidth="1"/>
    <col min="13815" max="13815" width="14.42578125" style="42" customWidth="1"/>
    <col min="13816" max="13816" width="0.5703125" style="42" customWidth="1"/>
    <col min="13817" max="13817" width="14.42578125" style="42" customWidth="1"/>
    <col min="13818" max="13818" width="0.5703125" style="42" customWidth="1"/>
    <col min="13819" max="13819" width="14.42578125" style="42" customWidth="1"/>
    <col min="13820" max="13820" width="0.5703125" style="42" customWidth="1"/>
    <col min="13821" max="13821" width="14.42578125" style="42" customWidth="1"/>
    <col min="13822" max="13822" width="0.5703125" style="42" customWidth="1"/>
    <col min="13823" max="13823" width="14.42578125" style="42" customWidth="1"/>
    <col min="13824" max="13824" width="3.5703125" style="42" customWidth="1"/>
    <col min="13825" max="14053" width="9.140625" style="42"/>
    <col min="14054" max="14054" width="45.5703125" style="42" bestFit="1" customWidth="1"/>
    <col min="14055" max="14055" width="0.5703125" style="42" customWidth="1"/>
    <col min="14056" max="14056" width="14.42578125" style="42" customWidth="1"/>
    <col min="14057" max="14057" width="0.5703125" style="42" customWidth="1"/>
    <col min="14058" max="14058" width="14.42578125" style="42" customWidth="1"/>
    <col min="14059" max="14059" width="0.5703125" style="42" customWidth="1"/>
    <col min="14060" max="14060" width="14.42578125" style="42" customWidth="1"/>
    <col min="14061" max="14061" width="0.5703125" style="42" customWidth="1"/>
    <col min="14062" max="14062" width="14.42578125" style="42" customWidth="1"/>
    <col min="14063" max="14063" width="0.5703125" style="42" customWidth="1"/>
    <col min="14064" max="14064" width="14.42578125" style="42" customWidth="1"/>
    <col min="14065" max="14065" width="0.5703125" style="42" customWidth="1"/>
    <col min="14066" max="14066" width="14.42578125" style="42" customWidth="1"/>
    <col min="14067" max="14067" width="3.5703125" style="42" customWidth="1"/>
    <col min="14068" max="14068" width="0.5703125" style="42" customWidth="1"/>
    <col min="14069" max="14069" width="14.42578125" style="42" customWidth="1"/>
    <col min="14070" max="14070" width="0.5703125" style="42" customWidth="1"/>
    <col min="14071" max="14071" width="14.42578125" style="42" customWidth="1"/>
    <col min="14072" max="14072" width="0.5703125" style="42" customWidth="1"/>
    <col min="14073" max="14073" width="14.42578125" style="42" customWidth="1"/>
    <col min="14074" max="14074" width="0.5703125" style="42" customWidth="1"/>
    <col min="14075" max="14075" width="14.42578125" style="42" customWidth="1"/>
    <col min="14076" max="14076" width="0.5703125" style="42" customWidth="1"/>
    <col min="14077" max="14077" width="14.42578125" style="42" customWidth="1"/>
    <col min="14078" max="14078" width="0.5703125" style="42" customWidth="1"/>
    <col min="14079" max="14079" width="14.42578125" style="42" customWidth="1"/>
    <col min="14080" max="14080" width="3.5703125" style="42" customWidth="1"/>
    <col min="14081" max="14309" width="9.140625" style="42"/>
    <col min="14310" max="14310" width="45.5703125" style="42" bestFit="1" customWidth="1"/>
    <col min="14311" max="14311" width="0.5703125" style="42" customWidth="1"/>
    <col min="14312" max="14312" width="14.42578125" style="42" customWidth="1"/>
    <col min="14313" max="14313" width="0.5703125" style="42" customWidth="1"/>
    <col min="14314" max="14314" width="14.42578125" style="42" customWidth="1"/>
    <col min="14315" max="14315" width="0.5703125" style="42" customWidth="1"/>
    <col min="14316" max="14316" width="14.42578125" style="42" customWidth="1"/>
    <col min="14317" max="14317" width="0.5703125" style="42" customWidth="1"/>
    <col min="14318" max="14318" width="14.42578125" style="42" customWidth="1"/>
    <col min="14319" max="14319" width="0.5703125" style="42" customWidth="1"/>
    <col min="14320" max="14320" width="14.42578125" style="42" customWidth="1"/>
    <col min="14321" max="14321" width="0.5703125" style="42" customWidth="1"/>
    <col min="14322" max="14322" width="14.42578125" style="42" customWidth="1"/>
    <col min="14323" max="14323" width="3.5703125" style="42" customWidth="1"/>
    <col min="14324" max="14324" width="0.5703125" style="42" customWidth="1"/>
    <col min="14325" max="14325" width="14.42578125" style="42" customWidth="1"/>
    <col min="14326" max="14326" width="0.5703125" style="42" customWidth="1"/>
    <col min="14327" max="14327" width="14.42578125" style="42" customWidth="1"/>
    <col min="14328" max="14328" width="0.5703125" style="42" customWidth="1"/>
    <col min="14329" max="14329" width="14.42578125" style="42" customWidth="1"/>
    <col min="14330" max="14330" width="0.5703125" style="42" customWidth="1"/>
    <col min="14331" max="14331" width="14.42578125" style="42" customWidth="1"/>
    <col min="14332" max="14332" width="0.5703125" style="42" customWidth="1"/>
    <col min="14333" max="14333" width="14.42578125" style="42" customWidth="1"/>
    <col min="14334" max="14334" width="0.5703125" style="42" customWidth="1"/>
    <col min="14335" max="14335" width="14.42578125" style="42" customWidth="1"/>
    <col min="14336" max="14336" width="3.5703125" style="42" customWidth="1"/>
    <col min="14337" max="14565" width="9.140625" style="42"/>
    <col min="14566" max="14566" width="45.5703125" style="42" bestFit="1" customWidth="1"/>
    <col min="14567" max="14567" width="0.5703125" style="42" customWidth="1"/>
    <col min="14568" max="14568" width="14.42578125" style="42" customWidth="1"/>
    <col min="14569" max="14569" width="0.5703125" style="42" customWidth="1"/>
    <col min="14570" max="14570" width="14.42578125" style="42" customWidth="1"/>
    <col min="14571" max="14571" width="0.5703125" style="42" customWidth="1"/>
    <col min="14572" max="14572" width="14.42578125" style="42" customWidth="1"/>
    <col min="14573" max="14573" width="0.5703125" style="42" customWidth="1"/>
    <col min="14574" max="14574" width="14.42578125" style="42" customWidth="1"/>
    <col min="14575" max="14575" width="0.5703125" style="42" customWidth="1"/>
    <col min="14576" max="14576" width="14.42578125" style="42" customWidth="1"/>
    <col min="14577" max="14577" width="0.5703125" style="42" customWidth="1"/>
    <col min="14578" max="14578" width="14.42578125" style="42" customWidth="1"/>
    <col min="14579" max="14579" width="3.5703125" style="42" customWidth="1"/>
    <col min="14580" max="14580" width="0.5703125" style="42" customWidth="1"/>
    <col min="14581" max="14581" width="14.42578125" style="42" customWidth="1"/>
    <col min="14582" max="14582" width="0.5703125" style="42" customWidth="1"/>
    <col min="14583" max="14583" width="14.42578125" style="42" customWidth="1"/>
    <col min="14584" max="14584" width="0.5703125" style="42" customWidth="1"/>
    <col min="14585" max="14585" width="14.42578125" style="42" customWidth="1"/>
    <col min="14586" max="14586" width="0.5703125" style="42" customWidth="1"/>
    <col min="14587" max="14587" width="14.42578125" style="42" customWidth="1"/>
    <col min="14588" max="14588" width="0.5703125" style="42" customWidth="1"/>
    <col min="14589" max="14589" width="14.42578125" style="42" customWidth="1"/>
    <col min="14590" max="14590" width="0.5703125" style="42" customWidth="1"/>
    <col min="14591" max="14591" width="14.42578125" style="42" customWidth="1"/>
    <col min="14592" max="14592" width="3.5703125" style="42" customWidth="1"/>
    <col min="14593" max="14821" width="9.140625" style="42"/>
    <col min="14822" max="14822" width="45.5703125" style="42" bestFit="1" customWidth="1"/>
    <col min="14823" max="14823" width="0.5703125" style="42" customWidth="1"/>
    <col min="14824" max="14824" width="14.42578125" style="42" customWidth="1"/>
    <col min="14825" max="14825" width="0.5703125" style="42" customWidth="1"/>
    <col min="14826" max="14826" width="14.42578125" style="42" customWidth="1"/>
    <col min="14827" max="14827" width="0.5703125" style="42" customWidth="1"/>
    <col min="14828" max="14828" width="14.42578125" style="42" customWidth="1"/>
    <col min="14829" max="14829" width="0.5703125" style="42" customWidth="1"/>
    <col min="14830" max="14830" width="14.42578125" style="42" customWidth="1"/>
    <col min="14831" max="14831" width="0.5703125" style="42" customWidth="1"/>
    <col min="14832" max="14832" width="14.42578125" style="42" customWidth="1"/>
    <col min="14833" max="14833" width="0.5703125" style="42" customWidth="1"/>
    <col min="14834" max="14834" width="14.42578125" style="42" customWidth="1"/>
    <col min="14835" max="14835" width="3.5703125" style="42" customWidth="1"/>
    <col min="14836" max="14836" width="0.5703125" style="42" customWidth="1"/>
    <col min="14837" max="14837" width="14.42578125" style="42" customWidth="1"/>
    <col min="14838" max="14838" width="0.5703125" style="42" customWidth="1"/>
    <col min="14839" max="14839" width="14.42578125" style="42" customWidth="1"/>
    <col min="14840" max="14840" width="0.5703125" style="42" customWidth="1"/>
    <col min="14841" max="14841" width="14.42578125" style="42" customWidth="1"/>
    <col min="14842" max="14842" width="0.5703125" style="42" customWidth="1"/>
    <col min="14843" max="14843" width="14.42578125" style="42" customWidth="1"/>
    <col min="14844" max="14844" width="0.5703125" style="42" customWidth="1"/>
    <col min="14845" max="14845" width="14.42578125" style="42" customWidth="1"/>
    <col min="14846" max="14846" width="0.5703125" style="42" customWidth="1"/>
    <col min="14847" max="14847" width="14.42578125" style="42" customWidth="1"/>
    <col min="14848" max="14848" width="3.5703125" style="42" customWidth="1"/>
    <col min="14849" max="15077" width="9.140625" style="42"/>
    <col min="15078" max="15078" width="45.5703125" style="42" bestFit="1" customWidth="1"/>
    <col min="15079" max="15079" width="0.5703125" style="42" customWidth="1"/>
    <col min="15080" max="15080" width="14.42578125" style="42" customWidth="1"/>
    <col min="15081" max="15081" width="0.5703125" style="42" customWidth="1"/>
    <col min="15082" max="15082" width="14.42578125" style="42" customWidth="1"/>
    <col min="15083" max="15083" width="0.5703125" style="42" customWidth="1"/>
    <col min="15084" max="15084" width="14.42578125" style="42" customWidth="1"/>
    <col min="15085" max="15085" width="0.5703125" style="42" customWidth="1"/>
    <col min="15086" max="15086" width="14.42578125" style="42" customWidth="1"/>
    <col min="15087" max="15087" width="0.5703125" style="42" customWidth="1"/>
    <col min="15088" max="15088" width="14.42578125" style="42" customWidth="1"/>
    <col min="15089" max="15089" width="0.5703125" style="42" customWidth="1"/>
    <col min="15090" max="15090" width="14.42578125" style="42" customWidth="1"/>
    <col min="15091" max="15091" width="3.5703125" style="42" customWidth="1"/>
    <col min="15092" max="15092" width="0.5703125" style="42" customWidth="1"/>
    <col min="15093" max="15093" width="14.42578125" style="42" customWidth="1"/>
    <col min="15094" max="15094" width="0.5703125" style="42" customWidth="1"/>
    <col min="15095" max="15095" width="14.42578125" style="42" customWidth="1"/>
    <col min="15096" max="15096" width="0.5703125" style="42" customWidth="1"/>
    <col min="15097" max="15097" width="14.42578125" style="42" customWidth="1"/>
    <col min="15098" max="15098" width="0.5703125" style="42" customWidth="1"/>
    <col min="15099" max="15099" width="14.42578125" style="42" customWidth="1"/>
    <col min="15100" max="15100" width="0.5703125" style="42" customWidth="1"/>
    <col min="15101" max="15101" width="14.42578125" style="42" customWidth="1"/>
    <col min="15102" max="15102" width="0.5703125" style="42" customWidth="1"/>
    <col min="15103" max="15103" width="14.42578125" style="42" customWidth="1"/>
    <col min="15104" max="15104" width="3.5703125" style="42" customWidth="1"/>
    <col min="15105" max="15333" width="9.140625" style="42"/>
    <col min="15334" max="15334" width="45.5703125" style="42" bestFit="1" customWidth="1"/>
    <col min="15335" max="15335" width="0.5703125" style="42" customWidth="1"/>
    <col min="15336" max="15336" width="14.42578125" style="42" customWidth="1"/>
    <col min="15337" max="15337" width="0.5703125" style="42" customWidth="1"/>
    <col min="15338" max="15338" width="14.42578125" style="42" customWidth="1"/>
    <col min="15339" max="15339" width="0.5703125" style="42" customWidth="1"/>
    <col min="15340" max="15340" width="14.42578125" style="42" customWidth="1"/>
    <col min="15341" max="15341" width="0.5703125" style="42" customWidth="1"/>
    <col min="15342" max="15342" width="14.42578125" style="42" customWidth="1"/>
    <col min="15343" max="15343" width="0.5703125" style="42" customWidth="1"/>
    <col min="15344" max="15344" width="14.42578125" style="42" customWidth="1"/>
    <col min="15345" max="15345" width="0.5703125" style="42" customWidth="1"/>
    <col min="15346" max="15346" width="14.42578125" style="42" customWidth="1"/>
    <col min="15347" max="15347" width="3.5703125" style="42" customWidth="1"/>
    <col min="15348" max="15348" width="0.5703125" style="42" customWidth="1"/>
    <col min="15349" max="15349" width="14.42578125" style="42" customWidth="1"/>
    <col min="15350" max="15350" width="0.5703125" style="42" customWidth="1"/>
    <col min="15351" max="15351" width="14.42578125" style="42" customWidth="1"/>
    <col min="15352" max="15352" width="0.5703125" style="42" customWidth="1"/>
    <col min="15353" max="15353" width="14.42578125" style="42" customWidth="1"/>
    <col min="15354" max="15354" width="0.5703125" style="42" customWidth="1"/>
    <col min="15355" max="15355" width="14.42578125" style="42" customWidth="1"/>
    <col min="15356" max="15356" width="0.5703125" style="42" customWidth="1"/>
    <col min="15357" max="15357" width="14.42578125" style="42" customWidth="1"/>
    <col min="15358" max="15358" width="0.5703125" style="42" customWidth="1"/>
    <col min="15359" max="15359" width="14.42578125" style="42" customWidth="1"/>
    <col min="15360" max="15360" width="3.5703125" style="42" customWidth="1"/>
    <col min="15361" max="15589" width="9.140625" style="42"/>
    <col min="15590" max="15590" width="45.5703125" style="42" bestFit="1" customWidth="1"/>
    <col min="15591" max="15591" width="0.5703125" style="42" customWidth="1"/>
    <col min="15592" max="15592" width="14.42578125" style="42" customWidth="1"/>
    <col min="15593" max="15593" width="0.5703125" style="42" customWidth="1"/>
    <col min="15594" max="15594" width="14.42578125" style="42" customWidth="1"/>
    <col min="15595" max="15595" width="0.5703125" style="42" customWidth="1"/>
    <col min="15596" max="15596" width="14.42578125" style="42" customWidth="1"/>
    <col min="15597" max="15597" width="0.5703125" style="42" customWidth="1"/>
    <col min="15598" max="15598" width="14.42578125" style="42" customWidth="1"/>
    <col min="15599" max="15599" width="0.5703125" style="42" customWidth="1"/>
    <col min="15600" max="15600" width="14.42578125" style="42" customWidth="1"/>
    <col min="15601" max="15601" width="0.5703125" style="42" customWidth="1"/>
    <col min="15602" max="15602" width="14.42578125" style="42" customWidth="1"/>
    <col min="15603" max="15603" width="3.5703125" style="42" customWidth="1"/>
    <col min="15604" max="15604" width="0.5703125" style="42" customWidth="1"/>
    <col min="15605" max="15605" width="14.42578125" style="42" customWidth="1"/>
    <col min="15606" max="15606" width="0.5703125" style="42" customWidth="1"/>
    <col min="15607" max="15607" width="14.42578125" style="42" customWidth="1"/>
    <col min="15608" max="15608" width="0.5703125" style="42" customWidth="1"/>
    <col min="15609" max="15609" width="14.42578125" style="42" customWidth="1"/>
    <col min="15610" max="15610" width="0.5703125" style="42" customWidth="1"/>
    <col min="15611" max="15611" width="14.42578125" style="42" customWidth="1"/>
    <col min="15612" max="15612" width="0.5703125" style="42" customWidth="1"/>
    <col min="15613" max="15613" width="14.42578125" style="42" customWidth="1"/>
    <col min="15614" max="15614" width="0.5703125" style="42" customWidth="1"/>
    <col min="15615" max="15615" width="14.42578125" style="42" customWidth="1"/>
    <col min="15616" max="15616" width="3.5703125" style="42" customWidth="1"/>
    <col min="15617" max="15845" width="9.140625" style="42"/>
    <col min="15846" max="15846" width="45.5703125" style="42" bestFit="1" customWidth="1"/>
    <col min="15847" max="15847" width="0.5703125" style="42" customWidth="1"/>
    <col min="15848" max="15848" width="14.42578125" style="42" customWidth="1"/>
    <col min="15849" max="15849" width="0.5703125" style="42" customWidth="1"/>
    <col min="15850" max="15850" width="14.42578125" style="42" customWidth="1"/>
    <col min="15851" max="15851" width="0.5703125" style="42" customWidth="1"/>
    <col min="15852" max="15852" width="14.42578125" style="42" customWidth="1"/>
    <col min="15853" max="15853" width="0.5703125" style="42" customWidth="1"/>
    <col min="15854" max="15854" width="14.42578125" style="42" customWidth="1"/>
    <col min="15855" max="15855" width="0.5703125" style="42" customWidth="1"/>
    <col min="15856" max="15856" width="14.42578125" style="42" customWidth="1"/>
    <col min="15857" max="15857" width="0.5703125" style="42" customWidth="1"/>
    <col min="15858" max="15858" width="14.42578125" style="42" customWidth="1"/>
    <col min="15859" max="15859" width="3.5703125" style="42" customWidth="1"/>
    <col min="15860" max="15860" width="0.5703125" style="42" customWidth="1"/>
    <col min="15861" max="15861" width="14.42578125" style="42" customWidth="1"/>
    <col min="15862" max="15862" width="0.5703125" style="42" customWidth="1"/>
    <col min="15863" max="15863" width="14.42578125" style="42" customWidth="1"/>
    <col min="15864" max="15864" width="0.5703125" style="42" customWidth="1"/>
    <col min="15865" max="15865" width="14.42578125" style="42" customWidth="1"/>
    <col min="15866" max="15866" width="0.5703125" style="42" customWidth="1"/>
    <col min="15867" max="15867" width="14.42578125" style="42" customWidth="1"/>
    <col min="15868" max="15868" width="0.5703125" style="42" customWidth="1"/>
    <col min="15869" max="15869" width="14.42578125" style="42" customWidth="1"/>
    <col min="15870" max="15870" width="0.5703125" style="42" customWidth="1"/>
    <col min="15871" max="15871" width="14.42578125" style="42" customWidth="1"/>
    <col min="15872" max="15872" width="3.5703125" style="42" customWidth="1"/>
    <col min="15873" max="16101" width="9.140625" style="42"/>
    <col min="16102" max="16102" width="45.5703125" style="42" bestFit="1" customWidth="1"/>
    <col min="16103" max="16103" width="0.5703125" style="42" customWidth="1"/>
    <col min="16104" max="16104" width="14.42578125" style="42" customWidth="1"/>
    <col min="16105" max="16105" width="0.5703125" style="42" customWidth="1"/>
    <col min="16106" max="16106" width="14.42578125" style="42" customWidth="1"/>
    <col min="16107" max="16107" width="0.5703125" style="42" customWidth="1"/>
    <col min="16108" max="16108" width="14.42578125" style="42" customWidth="1"/>
    <col min="16109" max="16109" width="0.5703125" style="42" customWidth="1"/>
    <col min="16110" max="16110" width="14.42578125" style="42" customWidth="1"/>
    <col min="16111" max="16111" width="0.5703125" style="42" customWidth="1"/>
    <col min="16112" max="16112" width="14.42578125" style="42" customWidth="1"/>
    <col min="16113" max="16113" width="0.5703125" style="42" customWidth="1"/>
    <col min="16114" max="16114" width="14.42578125" style="42" customWidth="1"/>
    <col min="16115" max="16115" width="3.5703125" style="42" customWidth="1"/>
    <col min="16116" max="16116" width="0.5703125" style="42" customWidth="1"/>
    <col min="16117" max="16117" width="14.42578125" style="42" customWidth="1"/>
    <col min="16118" max="16118" width="0.5703125" style="42" customWidth="1"/>
    <col min="16119" max="16119" width="14.42578125" style="42" customWidth="1"/>
    <col min="16120" max="16120" width="0.5703125" style="42" customWidth="1"/>
    <col min="16121" max="16121" width="14.42578125" style="42" customWidth="1"/>
    <col min="16122" max="16122" width="0.5703125" style="42" customWidth="1"/>
    <col min="16123" max="16123" width="14.42578125" style="42" customWidth="1"/>
    <col min="16124" max="16124" width="0.5703125" style="42" customWidth="1"/>
    <col min="16125" max="16125" width="14.42578125" style="42" customWidth="1"/>
    <col min="16126" max="16126" width="0.5703125" style="42" customWidth="1"/>
    <col min="16127" max="16127" width="14.42578125" style="42" customWidth="1"/>
    <col min="16128" max="16128" width="3.5703125" style="42" customWidth="1"/>
    <col min="16129" max="16370" width="9.140625" style="42"/>
    <col min="16371" max="16384" width="8.5703125" style="42" customWidth="1"/>
  </cols>
  <sheetData>
    <row r="1" spans="1:10" x14ac:dyDescent="0.25">
      <c r="A1" s="45" t="s">
        <v>998</v>
      </c>
    </row>
    <row r="2" spans="1:10" x14ac:dyDescent="0.25">
      <c r="A2" s="41" t="s">
        <v>996</v>
      </c>
      <c r="C2" s="43"/>
      <c r="D2" s="43"/>
      <c r="F2" s="43"/>
      <c r="G2" s="43"/>
    </row>
    <row r="3" spans="1:10" ht="15.75" thickBot="1" x14ac:dyDescent="0.3"/>
    <row r="4" spans="1:10" x14ac:dyDescent="0.25">
      <c r="B4" s="153" t="s">
        <v>979</v>
      </c>
      <c r="C4" s="154"/>
      <c r="D4" s="154"/>
      <c r="E4" s="155"/>
      <c r="F4" s="156" t="s">
        <v>980</v>
      </c>
      <c r="G4" s="157"/>
      <c r="H4" s="157"/>
      <c r="I4" s="157"/>
      <c r="J4" s="158"/>
    </row>
    <row r="5" spans="1:10" ht="45" x14ac:dyDescent="0.25">
      <c r="B5" s="63" t="s">
        <v>87</v>
      </c>
      <c r="C5" s="76" t="s">
        <v>91</v>
      </c>
      <c r="D5" s="77" t="s">
        <v>93</v>
      </c>
      <c r="E5" s="78" t="s">
        <v>981</v>
      </c>
      <c r="F5" s="63" t="s">
        <v>99</v>
      </c>
      <c r="G5" s="55" t="s">
        <v>101</v>
      </c>
      <c r="H5" s="76" t="s">
        <v>103</v>
      </c>
      <c r="I5" s="77" t="s">
        <v>106</v>
      </c>
      <c r="J5" s="108" t="s">
        <v>108</v>
      </c>
    </row>
    <row r="6" spans="1:10" ht="15.75" thickBot="1" x14ac:dyDescent="0.3">
      <c r="A6" s="46" t="s">
        <v>982</v>
      </c>
      <c r="B6" s="67"/>
      <c r="C6" s="68"/>
      <c r="D6" s="69"/>
      <c r="E6" s="70"/>
      <c r="F6" s="67"/>
      <c r="G6" s="68"/>
      <c r="H6" s="68"/>
      <c r="I6" s="68"/>
      <c r="J6" s="70"/>
    </row>
    <row r="7" spans="1:10" x14ac:dyDescent="0.25">
      <c r="A7" s="54" t="s">
        <v>983</v>
      </c>
      <c r="C7" s="159">
        <f>B6-SUM(C6:D6)</f>
        <v>0</v>
      </c>
      <c r="D7" s="159"/>
      <c r="E7" s="44"/>
      <c r="H7" s="159">
        <f>F6-SUM(H6:J6)</f>
        <v>0</v>
      </c>
      <c r="I7" s="159"/>
      <c r="J7" s="159"/>
    </row>
    <row r="8" spans="1:10" x14ac:dyDescent="0.25">
      <c r="E8" s="44"/>
    </row>
    <row r="9" spans="1:10" ht="15.75" thickBot="1" x14ac:dyDescent="0.3">
      <c r="E9" s="44"/>
    </row>
    <row r="10" spans="1:10" x14ac:dyDescent="0.25">
      <c r="B10" s="153" t="s">
        <v>979</v>
      </c>
      <c r="C10" s="154"/>
      <c r="D10" s="154"/>
      <c r="E10" s="155"/>
      <c r="F10" s="156" t="s">
        <v>980</v>
      </c>
      <c r="G10" s="157"/>
      <c r="H10" s="157"/>
      <c r="I10" s="157"/>
      <c r="J10" s="158"/>
    </row>
    <row r="11" spans="1:10" ht="45.75" x14ac:dyDescent="0.3">
      <c r="A11" s="65" t="s">
        <v>984</v>
      </c>
      <c r="B11" s="63" t="s">
        <v>87</v>
      </c>
      <c r="C11" s="76" t="s">
        <v>91</v>
      </c>
      <c r="D11" s="77" t="s">
        <v>93</v>
      </c>
      <c r="E11" s="78" t="s">
        <v>981</v>
      </c>
      <c r="F11" s="63" t="s">
        <v>99</v>
      </c>
      <c r="G11" s="55" t="s">
        <v>101</v>
      </c>
      <c r="H11" s="76" t="s">
        <v>103</v>
      </c>
      <c r="I11" s="77" t="s">
        <v>106</v>
      </c>
      <c r="J11" s="108" t="s">
        <v>108</v>
      </c>
    </row>
    <row r="12" spans="1:10" x14ac:dyDescent="0.25">
      <c r="A12" s="42" t="s">
        <v>985</v>
      </c>
      <c r="B12" s="64"/>
      <c r="C12" s="62"/>
      <c r="D12" s="62"/>
      <c r="E12" s="74"/>
      <c r="F12" s="64"/>
      <c r="G12" s="61"/>
      <c r="H12" s="61"/>
      <c r="I12" s="61"/>
      <c r="J12" s="109"/>
    </row>
    <row r="13" spans="1:10" x14ac:dyDescent="0.25">
      <c r="A13" s="42" t="s">
        <v>986</v>
      </c>
      <c r="B13" s="64"/>
      <c r="C13" s="62"/>
      <c r="D13" s="62"/>
      <c r="E13" s="74"/>
      <c r="F13" s="64"/>
      <c r="G13" s="61"/>
      <c r="H13" s="61"/>
      <c r="I13" s="61"/>
      <c r="J13" s="109"/>
    </row>
    <row r="14" spans="1:10" x14ac:dyDescent="0.25">
      <c r="A14" s="42" t="s">
        <v>987</v>
      </c>
      <c r="B14" s="64"/>
      <c r="C14" s="62"/>
      <c r="D14" s="62"/>
      <c r="E14" s="74"/>
      <c r="F14" s="64"/>
      <c r="G14" s="61"/>
      <c r="H14" s="61"/>
      <c r="I14" s="61"/>
      <c r="J14" s="109"/>
    </row>
    <row r="15" spans="1:10" x14ac:dyDescent="0.25">
      <c r="A15" s="42" t="s">
        <v>988</v>
      </c>
      <c r="B15" s="64"/>
      <c r="C15" s="62"/>
      <c r="D15" s="62"/>
      <c r="E15" s="74"/>
      <c r="F15" s="64"/>
      <c r="G15" s="61"/>
      <c r="H15" s="61"/>
      <c r="I15" s="61"/>
      <c r="J15" s="109"/>
    </row>
    <row r="16" spans="1:10" x14ac:dyDescent="0.25">
      <c r="A16" s="42" t="s">
        <v>989</v>
      </c>
      <c r="B16" s="64"/>
      <c r="C16" s="62"/>
      <c r="D16" s="62"/>
      <c r="E16" s="74"/>
      <c r="F16" s="64"/>
      <c r="G16" s="61"/>
      <c r="H16" s="61"/>
      <c r="I16" s="61"/>
      <c r="J16" s="109"/>
    </row>
    <row r="17" spans="1:10" x14ac:dyDescent="0.25">
      <c r="A17" s="42" t="s">
        <v>990</v>
      </c>
      <c r="B17" s="64"/>
      <c r="C17" s="62"/>
      <c r="D17" s="62"/>
      <c r="E17" s="74"/>
      <c r="F17" s="64"/>
      <c r="G17" s="61"/>
      <c r="H17" s="61"/>
      <c r="I17" s="61"/>
      <c r="J17" s="109"/>
    </row>
    <row r="18" spans="1:10" x14ac:dyDescent="0.25">
      <c r="A18" s="42" t="s">
        <v>991</v>
      </c>
      <c r="B18" s="64"/>
      <c r="C18" s="62"/>
      <c r="D18" s="62"/>
      <c r="E18" s="74"/>
      <c r="F18" s="64"/>
      <c r="G18" s="61"/>
      <c r="H18" s="61"/>
      <c r="I18" s="61"/>
      <c r="J18" s="109"/>
    </row>
    <row r="19" spans="1:10" x14ac:dyDescent="0.25">
      <c r="A19" s="42" t="s">
        <v>992</v>
      </c>
      <c r="B19" s="64"/>
      <c r="C19" s="62"/>
      <c r="D19" s="62"/>
      <c r="E19" s="74"/>
      <c r="F19" s="64"/>
      <c r="G19" s="61"/>
      <c r="H19" s="61"/>
      <c r="I19" s="61"/>
      <c r="J19" s="109"/>
    </row>
    <row r="20" spans="1:10" x14ac:dyDescent="0.25">
      <c r="A20" s="42" t="s">
        <v>993</v>
      </c>
      <c r="B20" s="64"/>
      <c r="C20" s="62"/>
      <c r="D20" s="62"/>
      <c r="E20" s="74"/>
      <c r="F20" s="64"/>
      <c r="G20" s="61"/>
      <c r="H20" s="61"/>
      <c r="I20" s="61"/>
      <c r="J20" s="109"/>
    </row>
    <row r="21" spans="1:10" ht="15.75" thickBot="1" x14ac:dyDescent="0.3">
      <c r="A21" s="46" t="s">
        <v>994</v>
      </c>
      <c r="B21" s="50">
        <f>SUM(B12:B20)</f>
        <v>0</v>
      </c>
      <c r="C21" s="53">
        <f>SUM(C12:C20)</f>
        <v>0</v>
      </c>
      <c r="D21" s="53">
        <f t="shared" ref="D21" si="0">SUM(D12:D20)</f>
        <v>0</v>
      </c>
      <c r="E21" s="75"/>
      <c r="F21" s="50">
        <f t="shared" ref="F21:J21" si="1">SUM(F12:F20)</f>
        <v>0</v>
      </c>
      <c r="G21" s="53">
        <f t="shared" si="1"/>
        <v>0</v>
      </c>
      <c r="H21" s="53">
        <f t="shared" si="1"/>
        <v>0</v>
      </c>
      <c r="I21" s="53">
        <f t="shared" si="1"/>
        <v>0</v>
      </c>
      <c r="J21" s="110">
        <f t="shared" si="1"/>
        <v>0</v>
      </c>
    </row>
    <row r="22" spans="1:10" x14ac:dyDescent="0.25">
      <c r="A22" s="54" t="s">
        <v>983</v>
      </c>
      <c r="B22" s="54">
        <f>B21-B6</f>
        <v>0</v>
      </c>
      <c r="C22" s="54">
        <f t="shared" ref="C22:D22" si="2">C21-C6</f>
        <v>0</v>
      </c>
      <c r="D22" s="54">
        <f t="shared" si="2"/>
        <v>0</v>
      </c>
      <c r="E22" s="54"/>
      <c r="F22" s="54">
        <f t="shared" ref="F22:J22" si="3">F21-F6</f>
        <v>0</v>
      </c>
      <c r="G22" s="54">
        <f t="shared" si="3"/>
        <v>0</v>
      </c>
      <c r="H22" s="54">
        <f t="shared" si="3"/>
        <v>0</v>
      </c>
      <c r="I22" s="54">
        <f t="shared" si="3"/>
        <v>0</v>
      </c>
      <c r="J22" s="54">
        <f t="shared" si="3"/>
        <v>0</v>
      </c>
    </row>
    <row r="23" spans="1:10" x14ac:dyDescent="0.25">
      <c r="E23" s="43"/>
    </row>
    <row r="24" spans="1:10" x14ac:dyDescent="0.25">
      <c r="E24" s="44"/>
    </row>
    <row r="25" spans="1:10" x14ac:dyDescent="0.25">
      <c r="E25" s="43"/>
    </row>
    <row r="26" spans="1:10" x14ac:dyDescent="0.25">
      <c r="E26" s="44"/>
    </row>
    <row r="27" spans="1:10" x14ac:dyDescent="0.25">
      <c r="E27" s="43"/>
    </row>
    <row r="28" spans="1:10" x14ac:dyDescent="0.25">
      <c r="E28" s="44"/>
    </row>
    <row r="29" spans="1:10" x14ac:dyDescent="0.25">
      <c r="E29" s="43"/>
    </row>
    <row r="30" spans="1:10" x14ac:dyDescent="0.25">
      <c r="E30" s="44"/>
    </row>
    <row r="31" spans="1:10" x14ac:dyDescent="0.25">
      <c r="E31" s="44"/>
    </row>
    <row r="32" spans="1:10" x14ac:dyDescent="0.25">
      <c r="E32" s="44"/>
    </row>
    <row r="33" spans="5:5" x14ac:dyDescent="0.25">
      <c r="E33" s="44"/>
    </row>
    <row r="34" spans="5:5" x14ac:dyDescent="0.25">
      <c r="E34" s="44"/>
    </row>
    <row r="35" spans="5:5" x14ac:dyDescent="0.25">
      <c r="E35" s="44"/>
    </row>
    <row r="36" spans="5:5" x14ac:dyDescent="0.25">
      <c r="E36" s="44"/>
    </row>
    <row r="37" spans="5:5" x14ac:dyDescent="0.25">
      <c r="E37" s="44"/>
    </row>
  </sheetData>
  <mergeCells count="6">
    <mergeCell ref="B10:E10"/>
    <mergeCell ref="F10:J10"/>
    <mergeCell ref="B4:E4"/>
    <mergeCell ref="F4:J4"/>
    <mergeCell ref="C7:D7"/>
    <mergeCell ref="H7:J7"/>
  </mergeCells>
  <pageMargins left="0.70866141732283472" right="0.70866141732283472" top="0.74803149606299213" bottom="0.74803149606299213" header="0.31496062992125984" footer="0.31496062992125984"/>
  <pageSetup paperSize="9" orientation="landscape" r:id="rId1"/>
  <headerFooter>
    <oddHeader>&amp;CUnrestricted</oddHeader>
    <oddFooter>&amp;L&amp;F&amp;CPage &amp;P&amp;R&amp;D&amp;T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B2602-286C-4279-AAD7-6DF5ACF8A1CF}">
  <sheetPr>
    <tabColor rgb="FF00B0F0"/>
  </sheetPr>
  <dimension ref="A1:J22"/>
  <sheetViews>
    <sheetView workbookViewId="0">
      <selection activeCell="A27" sqref="A27:A28"/>
    </sheetView>
  </sheetViews>
  <sheetFormatPr defaultRowHeight="15" x14ac:dyDescent="0.25"/>
  <cols>
    <col min="1" max="1" width="56.5703125" bestFit="1" customWidth="1"/>
    <col min="2" max="10" width="12.7109375" customWidth="1"/>
  </cols>
  <sheetData>
    <row r="1" spans="1:10" x14ac:dyDescent="0.25">
      <c r="A1" s="45" t="s">
        <v>999</v>
      </c>
      <c r="B1" s="42"/>
      <c r="C1" s="42"/>
      <c r="D1" s="42"/>
      <c r="E1" s="42"/>
      <c r="F1" s="42"/>
      <c r="G1" s="42"/>
      <c r="H1" s="42"/>
      <c r="I1" s="42"/>
      <c r="J1" s="42"/>
    </row>
    <row r="2" spans="1:10" x14ac:dyDescent="0.25">
      <c r="A2" s="41" t="s">
        <v>1000</v>
      </c>
      <c r="B2" s="42"/>
      <c r="C2" s="43"/>
      <c r="D2" s="43"/>
      <c r="E2" s="43"/>
      <c r="F2" s="42"/>
      <c r="G2" s="43"/>
      <c r="H2" s="43"/>
      <c r="I2" s="42"/>
      <c r="J2" s="42"/>
    </row>
    <row r="3" spans="1:10" ht="15.75" thickBot="1" x14ac:dyDescent="0.3">
      <c r="A3" s="42"/>
      <c r="B3" s="42"/>
      <c r="C3" s="42"/>
      <c r="D3" s="42"/>
      <c r="E3" s="42"/>
      <c r="F3" s="42"/>
      <c r="G3" s="42"/>
      <c r="H3" s="42"/>
      <c r="I3" s="42"/>
      <c r="J3" s="42"/>
    </row>
    <row r="4" spans="1:10" x14ac:dyDescent="0.25">
      <c r="A4" s="42"/>
      <c r="B4" s="153" t="s">
        <v>979</v>
      </c>
      <c r="C4" s="154"/>
      <c r="D4" s="154"/>
      <c r="E4" s="155"/>
      <c r="F4" s="156" t="s">
        <v>980</v>
      </c>
      <c r="G4" s="157"/>
      <c r="H4" s="157"/>
      <c r="I4" s="157"/>
      <c r="J4" s="158"/>
    </row>
    <row r="5" spans="1:10" ht="45" x14ac:dyDescent="0.25">
      <c r="A5" s="71"/>
      <c r="B5" s="63" t="s">
        <v>87</v>
      </c>
      <c r="C5" s="76" t="s">
        <v>1001</v>
      </c>
      <c r="D5" s="77" t="s">
        <v>1002</v>
      </c>
      <c r="E5" s="78" t="s">
        <v>1003</v>
      </c>
      <c r="F5" s="63" t="s">
        <v>1004</v>
      </c>
      <c r="G5" s="55" t="s">
        <v>101</v>
      </c>
      <c r="H5" s="76" t="s">
        <v>1005</v>
      </c>
      <c r="I5" s="77" t="s">
        <v>1006</v>
      </c>
      <c r="J5" s="108" t="s">
        <v>1007</v>
      </c>
    </row>
    <row r="6" spans="1:10" ht="15.75" thickBot="1" x14ac:dyDescent="0.3">
      <c r="A6" s="46" t="s">
        <v>1008</v>
      </c>
      <c r="B6" s="67"/>
      <c r="C6" s="68"/>
      <c r="D6" s="69"/>
      <c r="E6" s="70"/>
      <c r="F6" s="67"/>
      <c r="G6" s="68"/>
      <c r="H6" s="68"/>
      <c r="I6" s="68"/>
      <c r="J6" s="70"/>
    </row>
    <row r="7" spans="1:10" x14ac:dyDescent="0.25">
      <c r="A7" s="54" t="s">
        <v>983</v>
      </c>
      <c r="B7" s="42"/>
      <c r="C7" s="159">
        <f>B6-SUM(C6:D6)</f>
        <v>0</v>
      </c>
      <c r="D7" s="159"/>
      <c r="E7" s="66"/>
      <c r="F7" s="42"/>
      <c r="G7" s="42"/>
      <c r="H7" s="159">
        <f>F6-SUM(H6:J6)</f>
        <v>0</v>
      </c>
      <c r="I7" s="159"/>
      <c r="J7" s="159"/>
    </row>
    <row r="8" spans="1:10" x14ac:dyDescent="0.25">
      <c r="A8" s="42"/>
      <c r="B8" s="42"/>
      <c r="C8" s="42"/>
      <c r="D8" s="42"/>
      <c r="E8" s="42"/>
      <c r="F8" s="42"/>
      <c r="G8" s="42"/>
      <c r="H8" s="42"/>
      <c r="I8" s="42"/>
      <c r="J8" s="42"/>
    </row>
    <row r="9" spans="1:10" ht="15.75" thickBot="1" x14ac:dyDescent="0.3">
      <c r="A9" s="42"/>
      <c r="B9" s="42"/>
      <c r="C9" s="42"/>
      <c r="D9" s="42"/>
      <c r="E9" s="42"/>
      <c r="F9" s="42"/>
      <c r="G9" s="42"/>
      <c r="H9" s="42"/>
      <c r="I9" s="42"/>
      <c r="J9" s="42"/>
    </row>
    <row r="10" spans="1:10" x14ac:dyDescent="0.25">
      <c r="A10" s="42"/>
      <c r="B10" s="153" t="s">
        <v>979</v>
      </c>
      <c r="C10" s="154"/>
      <c r="D10" s="154"/>
      <c r="E10" s="155"/>
      <c r="F10" s="156" t="s">
        <v>980</v>
      </c>
      <c r="G10" s="157"/>
      <c r="H10" s="157"/>
      <c r="I10" s="157"/>
      <c r="J10" s="158"/>
    </row>
    <row r="11" spans="1:10" ht="45.75" x14ac:dyDescent="0.3">
      <c r="A11" s="65" t="s">
        <v>1009</v>
      </c>
      <c r="B11" s="63" t="s">
        <v>87</v>
      </c>
      <c r="C11" s="76" t="s">
        <v>1001</v>
      </c>
      <c r="D11" s="77" t="s">
        <v>1002</v>
      </c>
      <c r="E11" s="78" t="s">
        <v>1003</v>
      </c>
      <c r="F11" s="63" t="s">
        <v>1004</v>
      </c>
      <c r="G11" s="55" t="s">
        <v>101</v>
      </c>
      <c r="H11" s="76" t="s">
        <v>1005</v>
      </c>
      <c r="I11" s="77" t="s">
        <v>1006</v>
      </c>
      <c r="J11" s="108" t="s">
        <v>1007</v>
      </c>
    </row>
    <row r="12" spans="1:10" x14ac:dyDescent="0.25">
      <c r="A12" s="42" t="s">
        <v>1010</v>
      </c>
      <c r="B12" s="64"/>
      <c r="C12" s="62"/>
      <c r="D12" s="62"/>
      <c r="E12" s="74"/>
      <c r="F12" s="64"/>
      <c r="G12" s="61"/>
      <c r="H12" s="61"/>
      <c r="I12" s="61"/>
      <c r="J12" s="109"/>
    </row>
    <row r="13" spans="1:10" x14ac:dyDescent="0.25">
      <c r="A13" s="42" t="s">
        <v>1011</v>
      </c>
      <c r="B13" s="64"/>
      <c r="C13" s="62"/>
      <c r="D13" s="62"/>
      <c r="E13" s="74"/>
      <c r="F13" s="64"/>
      <c r="G13" s="61"/>
      <c r="H13" s="61"/>
      <c r="I13" s="61"/>
      <c r="J13" s="109"/>
    </row>
    <row r="14" spans="1:10" x14ac:dyDescent="0.25">
      <c r="A14" s="42" t="s">
        <v>1012</v>
      </c>
      <c r="B14" s="64"/>
      <c r="C14" s="62"/>
      <c r="D14" s="62"/>
      <c r="E14" s="74"/>
      <c r="F14" s="64"/>
      <c r="G14" s="61"/>
      <c r="H14" s="61"/>
      <c r="I14" s="61"/>
      <c r="J14" s="109"/>
    </row>
    <row r="15" spans="1:10" x14ac:dyDescent="0.25">
      <c r="A15" s="42" t="s">
        <v>988</v>
      </c>
      <c r="B15" s="64"/>
      <c r="C15" s="62"/>
      <c r="D15" s="62"/>
      <c r="E15" s="74"/>
      <c r="F15" s="64"/>
      <c r="G15" s="61"/>
      <c r="H15" s="61"/>
      <c r="I15" s="61"/>
      <c r="J15" s="109"/>
    </row>
    <row r="16" spans="1:10" x14ac:dyDescent="0.25">
      <c r="A16" s="42" t="s">
        <v>989</v>
      </c>
      <c r="B16" s="64"/>
      <c r="C16" s="62"/>
      <c r="D16" s="62"/>
      <c r="E16" s="74"/>
      <c r="F16" s="64"/>
      <c r="G16" s="61"/>
      <c r="H16" s="61"/>
      <c r="I16" s="61"/>
      <c r="J16" s="109"/>
    </row>
    <row r="17" spans="1:10" x14ac:dyDescent="0.25">
      <c r="A17" s="42" t="s">
        <v>990</v>
      </c>
      <c r="B17" s="64"/>
      <c r="C17" s="62"/>
      <c r="D17" s="62"/>
      <c r="E17" s="74"/>
      <c r="F17" s="64"/>
      <c r="G17" s="61"/>
      <c r="H17" s="61"/>
      <c r="I17" s="61"/>
      <c r="J17" s="109"/>
    </row>
    <row r="18" spans="1:10" x14ac:dyDescent="0.25">
      <c r="A18" s="42" t="s">
        <v>991</v>
      </c>
      <c r="B18" s="64"/>
      <c r="C18" s="62"/>
      <c r="D18" s="62"/>
      <c r="E18" s="74"/>
      <c r="F18" s="64"/>
      <c r="G18" s="61"/>
      <c r="H18" s="61"/>
      <c r="I18" s="61"/>
      <c r="J18" s="109"/>
    </row>
    <row r="19" spans="1:10" x14ac:dyDescent="0.25">
      <c r="A19" s="42" t="s">
        <v>992</v>
      </c>
      <c r="B19" s="64"/>
      <c r="C19" s="62"/>
      <c r="D19" s="62"/>
      <c r="E19" s="74"/>
      <c r="F19" s="64"/>
      <c r="G19" s="61"/>
      <c r="H19" s="61"/>
      <c r="I19" s="61"/>
      <c r="J19" s="109"/>
    </row>
    <row r="20" spans="1:10" x14ac:dyDescent="0.25">
      <c r="A20" s="42" t="s">
        <v>1013</v>
      </c>
      <c r="B20" s="64"/>
      <c r="C20" s="62"/>
      <c r="D20" s="62"/>
      <c r="E20" s="74"/>
      <c r="F20" s="64"/>
      <c r="G20" s="61"/>
      <c r="H20" s="61"/>
      <c r="I20" s="61"/>
      <c r="J20" s="109"/>
    </row>
    <row r="21" spans="1:10" ht="15.75" thickBot="1" x14ac:dyDescent="0.3">
      <c r="A21" s="46" t="s">
        <v>1008</v>
      </c>
      <c r="B21" s="50">
        <f>SUM(B12:B20)</f>
        <v>0</v>
      </c>
      <c r="C21" s="53">
        <f>SUM(C12:C20)</f>
        <v>0</v>
      </c>
      <c r="D21" s="53">
        <f t="shared" ref="D21" si="0">SUM(D12:D20)</f>
        <v>0</v>
      </c>
      <c r="E21" s="75"/>
      <c r="F21" s="50">
        <f t="shared" ref="F21:J21" si="1">SUM(F12:F20)</f>
        <v>0</v>
      </c>
      <c r="G21" s="53">
        <f t="shared" si="1"/>
        <v>0</v>
      </c>
      <c r="H21" s="53">
        <f t="shared" si="1"/>
        <v>0</v>
      </c>
      <c r="I21" s="53">
        <f t="shared" si="1"/>
        <v>0</v>
      </c>
      <c r="J21" s="110">
        <f t="shared" si="1"/>
        <v>0</v>
      </c>
    </row>
    <row r="22" spans="1:10" x14ac:dyDescent="0.25">
      <c r="A22" s="54" t="s">
        <v>983</v>
      </c>
      <c r="B22" s="54">
        <f>B21-B6</f>
        <v>0</v>
      </c>
      <c r="C22" s="54">
        <f>C21-C6</f>
        <v>0</v>
      </c>
      <c r="D22" s="54">
        <f>D21-D6</f>
        <v>0</v>
      </c>
      <c r="E22" s="54"/>
      <c r="F22" s="54">
        <f t="shared" ref="F22:J22" si="2">F21-F6</f>
        <v>0</v>
      </c>
      <c r="G22" s="54">
        <f t="shared" si="2"/>
        <v>0</v>
      </c>
      <c r="H22" s="54">
        <f t="shared" si="2"/>
        <v>0</v>
      </c>
      <c r="I22" s="54">
        <f t="shared" si="2"/>
        <v>0</v>
      </c>
      <c r="J22" s="54">
        <f t="shared" si="2"/>
        <v>0</v>
      </c>
    </row>
  </sheetData>
  <mergeCells count="6">
    <mergeCell ref="B4:E4"/>
    <mergeCell ref="F4:J4"/>
    <mergeCell ref="C7:D7"/>
    <mergeCell ref="H7:J7"/>
    <mergeCell ref="B10:E10"/>
    <mergeCell ref="F10:J1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F5232-3471-4200-BF8C-6FB78CAA1ADB}">
  <sheetPr codeName="Sheet17">
    <tabColor rgb="FFC44F98"/>
    <pageSetUpPr fitToPage="1"/>
  </sheetPr>
  <dimension ref="A1:G3"/>
  <sheetViews>
    <sheetView workbookViewId="0">
      <pane xSplit="1" ySplit="1" topLeftCell="B2" activePane="bottomRight" state="frozen"/>
      <selection pane="topRight" activeCell="C26" sqref="C26"/>
      <selection pane="bottomLeft" activeCell="C26" sqref="C26"/>
      <selection pane="bottomRight" activeCell="F11" sqref="F11"/>
    </sheetView>
  </sheetViews>
  <sheetFormatPr defaultColWidth="8.5703125" defaultRowHeight="15" x14ac:dyDescent="0.25"/>
  <cols>
    <col min="1" max="1" width="24.7109375" style="24" customWidth="1"/>
    <col min="2" max="6" width="20.7109375" style="24" customWidth="1"/>
    <col min="7" max="7" width="59" style="24" customWidth="1"/>
    <col min="8" max="16384" width="8.5703125" style="24"/>
  </cols>
  <sheetData>
    <row r="1" spans="1:7" x14ac:dyDescent="0.25">
      <c r="A1" s="79" t="s">
        <v>1014</v>
      </c>
      <c r="B1" s="79" t="s">
        <v>1015</v>
      </c>
      <c r="C1" s="79" t="s">
        <v>1016</v>
      </c>
      <c r="D1" s="79" t="s">
        <v>1017</v>
      </c>
      <c r="E1" s="79" t="s">
        <v>1018</v>
      </c>
      <c r="F1" s="79" t="s">
        <v>1019</v>
      </c>
      <c r="G1" s="79" t="s">
        <v>84</v>
      </c>
    </row>
    <row r="2" spans="1:7" ht="45" x14ac:dyDescent="0.25">
      <c r="A2" s="104" t="s">
        <v>1020</v>
      </c>
      <c r="B2" s="104" t="s">
        <v>1021</v>
      </c>
      <c r="C2" s="105"/>
      <c r="D2" s="72"/>
      <c r="E2" s="105"/>
      <c r="F2" s="105"/>
      <c r="G2" s="105" t="s">
        <v>1022</v>
      </c>
    </row>
    <row r="3" spans="1:7" ht="45" x14ac:dyDescent="0.25">
      <c r="A3" s="104" t="s">
        <v>1023</v>
      </c>
      <c r="B3" s="104" t="s">
        <v>1021</v>
      </c>
      <c r="C3" s="105"/>
      <c r="D3" s="72"/>
      <c r="E3" s="105"/>
      <c r="F3" s="105"/>
      <c r="G3" s="122" t="s">
        <v>1022</v>
      </c>
    </row>
  </sheetData>
  <pageMargins left="0.70866141732283472" right="0.70866141732283472" top="0.74803149606299213" bottom="0.74803149606299213" header="0.31496062992125984" footer="0.31496062992125984"/>
  <pageSetup paperSize="8" scale="94" orientation="landscape" r:id="rId1"/>
  <headerFooter>
    <oddHeader>&amp;CUnrestricted</oddHeader>
    <oddFooter>&amp;L&amp;F&amp;CPage &amp;P&amp;R&amp;D&amp;T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48ED5-E277-4128-A68F-9E4F3F1479BB}">
  <sheetPr codeName="Sheet18">
    <tabColor rgb="FF92D050"/>
    <pageSetUpPr fitToPage="1"/>
  </sheetPr>
  <dimension ref="A1:E28"/>
  <sheetViews>
    <sheetView zoomScale="99" zoomScaleNormal="90" workbookViewId="0">
      <selection activeCell="E18" sqref="E18"/>
    </sheetView>
  </sheetViews>
  <sheetFormatPr defaultColWidth="8.5703125" defaultRowHeight="15" x14ac:dyDescent="0.25"/>
  <cols>
    <col min="1" max="1" width="50.5703125" style="24" customWidth="1"/>
    <col min="2" max="2" width="32" style="24" customWidth="1"/>
    <col min="3" max="3" width="24.28515625" style="24" customWidth="1"/>
    <col min="4" max="4" width="22.85546875" style="24" customWidth="1"/>
    <col min="5" max="5" width="35.85546875" style="56" customWidth="1"/>
    <col min="6" max="6" width="4.5703125" style="24" customWidth="1"/>
    <col min="7" max="16384" width="8.5703125" style="24"/>
  </cols>
  <sheetData>
    <row r="1" spans="1:5" ht="45" x14ac:dyDescent="0.25">
      <c r="A1" s="82" t="s">
        <v>1024</v>
      </c>
      <c r="B1" s="123" t="s">
        <v>1025</v>
      </c>
      <c r="C1" s="82" t="s">
        <v>1026</v>
      </c>
      <c r="D1" s="83" t="s">
        <v>1027</v>
      </c>
      <c r="E1" s="84" t="s">
        <v>1028</v>
      </c>
    </row>
    <row r="2" spans="1:5" x14ac:dyDescent="0.25">
      <c r="E2" s="56" t="e">
        <f t="shared" ref="E2:E22" si="0">((B2-C2)/D2)*10^6</f>
        <v>#DIV/0!</v>
      </c>
    </row>
    <row r="3" spans="1:5" x14ac:dyDescent="0.25">
      <c r="E3" s="56" t="e">
        <f t="shared" si="0"/>
        <v>#DIV/0!</v>
      </c>
    </row>
    <row r="4" spans="1:5" x14ac:dyDescent="0.25">
      <c r="E4" s="56" t="e">
        <f t="shared" si="0"/>
        <v>#DIV/0!</v>
      </c>
    </row>
    <row r="5" spans="1:5" x14ac:dyDescent="0.25">
      <c r="E5" s="56" t="e">
        <f t="shared" si="0"/>
        <v>#DIV/0!</v>
      </c>
    </row>
    <row r="6" spans="1:5" x14ac:dyDescent="0.25">
      <c r="E6" s="56" t="e">
        <f t="shared" si="0"/>
        <v>#DIV/0!</v>
      </c>
    </row>
    <row r="7" spans="1:5" x14ac:dyDescent="0.25">
      <c r="E7" s="56" t="e">
        <f t="shared" si="0"/>
        <v>#DIV/0!</v>
      </c>
    </row>
    <row r="8" spans="1:5" x14ac:dyDescent="0.25">
      <c r="E8" s="56" t="e">
        <f t="shared" si="0"/>
        <v>#DIV/0!</v>
      </c>
    </row>
    <row r="9" spans="1:5" x14ac:dyDescent="0.25">
      <c r="E9" s="56" t="e">
        <f t="shared" si="0"/>
        <v>#DIV/0!</v>
      </c>
    </row>
    <row r="10" spans="1:5" x14ac:dyDescent="0.25">
      <c r="E10" s="56" t="e">
        <f t="shared" si="0"/>
        <v>#DIV/0!</v>
      </c>
    </row>
    <row r="11" spans="1:5" x14ac:dyDescent="0.25">
      <c r="E11" s="56" t="e">
        <f t="shared" si="0"/>
        <v>#DIV/0!</v>
      </c>
    </row>
    <row r="12" spans="1:5" x14ac:dyDescent="0.25">
      <c r="E12" s="56" t="e">
        <f t="shared" si="0"/>
        <v>#DIV/0!</v>
      </c>
    </row>
    <row r="13" spans="1:5" x14ac:dyDescent="0.25">
      <c r="E13" s="56" t="e">
        <f t="shared" si="0"/>
        <v>#DIV/0!</v>
      </c>
    </row>
    <row r="14" spans="1:5" x14ac:dyDescent="0.25">
      <c r="E14" s="56" t="e">
        <f t="shared" si="0"/>
        <v>#DIV/0!</v>
      </c>
    </row>
    <row r="15" spans="1:5" x14ac:dyDescent="0.25">
      <c r="E15" s="56" t="e">
        <f t="shared" si="0"/>
        <v>#DIV/0!</v>
      </c>
    </row>
    <row r="16" spans="1:5" x14ac:dyDescent="0.25">
      <c r="E16" s="56" t="e">
        <f t="shared" si="0"/>
        <v>#DIV/0!</v>
      </c>
    </row>
    <row r="17" spans="1:5" x14ac:dyDescent="0.25">
      <c r="E17" s="56" t="e">
        <f>((B17-C17)/D17)*10^6</f>
        <v>#DIV/0!</v>
      </c>
    </row>
    <row r="18" spans="1:5" x14ac:dyDescent="0.25">
      <c r="E18" s="56" t="e">
        <f t="shared" si="0"/>
        <v>#DIV/0!</v>
      </c>
    </row>
    <row r="19" spans="1:5" x14ac:dyDescent="0.25">
      <c r="E19" s="56" t="e">
        <f t="shared" si="0"/>
        <v>#DIV/0!</v>
      </c>
    </row>
    <row r="20" spans="1:5" x14ac:dyDescent="0.25">
      <c r="E20" s="56" t="e">
        <f t="shared" si="0"/>
        <v>#DIV/0!</v>
      </c>
    </row>
    <row r="21" spans="1:5" x14ac:dyDescent="0.25">
      <c r="E21" s="56" t="e">
        <f t="shared" si="0"/>
        <v>#DIV/0!</v>
      </c>
    </row>
    <row r="22" spans="1:5" x14ac:dyDescent="0.25">
      <c r="E22" s="56" t="e">
        <f t="shared" si="0"/>
        <v>#DIV/0!</v>
      </c>
    </row>
    <row r="23" spans="1:5" ht="60" x14ac:dyDescent="0.25">
      <c r="A23" s="39" t="s">
        <v>1029</v>
      </c>
      <c r="E23" s="56" t="e">
        <f>((B23-C23)/D23)*10^6</f>
        <v>#DIV/0!</v>
      </c>
    </row>
    <row r="24" spans="1:5" x14ac:dyDescent="0.25">
      <c r="A24" s="49" t="s">
        <v>1030</v>
      </c>
      <c r="B24" s="60">
        <f>SUM(B2:B23)</f>
        <v>0</v>
      </c>
      <c r="C24" s="60">
        <f>SUM(C2:C23)</f>
        <v>0</v>
      </c>
      <c r="D24" s="60">
        <f>SUM(D2:D23)</f>
        <v>0</v>
      </c>
      <c r="E24" s="56" t="e">
        <f>((B24-C24)/D24)*10^6</f>
        <v>#DIV/0!</v>
      </c>
    </row>
    <row r="25" spans="1:5" x14ac:dyDescent="0.25">
      <c r="A25" s="33" t="s">
        <v>1031</v>
      </c>
      <c r="B25" s="33">
        <f>'Metrics A&amp;B Half-year Overall'!B6-B24</f>
        <v>0</v>
      </c>
      <c r="C25" s="33">
        <f>'Metrics A&amp;B Half-year Overall'!E6-C24</f>
        <v>0</v>
      </c>
      <c r="D25" s="33">
        <f>'Metric B Consumer Data'!D3-D24</f>
        <v>0</v>
      </c>
      <c r="E25" s="57"/>
    </row>
    <row r="26" spans="1:5" x14ac:dyDescent="0.25">
      <c r="C26" s="33"/>
    </row>
    <row r="27" spans="1:5" x14ac:dyDescent="0.25">
      <c r="A27" s="59"/>
      <c r="B27" s="58"/>
      <c r="C27" s="58"/>
      <c r="D27" s="58"/>
      <c r="E27" s="57"/>
    </row>
    <row r="28" spans="1:5" x14ac:dyDescent="0.25">
      <c r="A28" s="39"/>
    </row>
  </sheetData>
  <pageMargins left="0.70866141732283472" right="0.70866141732283472" top="0.74803149606299213" bottom="0.74803149606299213" header="0.31496062992125984" footer="0.31496062992125984"/>
  <pageSetup paperSize="8" scale="68" orientation="portrait" r:id="rId1"/>
  <headerFooter>
    <oddHeader>&amp;CUnrestricted</oddHeader>
    <oddFooter>&amp;L&amp;F&amp;CPage &amp;P&amp;R&amp;D&amp;T</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9BE2A-DF40-495D-B832-D5741CA94B1B}">
  <sheetPr codeName="Sheet19">
    <tabColor rgb="FF92D050"/>
    <pageSetUpPr fitToPage="1"/>
  </sheetPr>
  <dimension ref="A1:D25"/>
  <sheetViews>
    <sheetView zoomScaleNormal="100" workbookViewId="0">
      <pane xSplit="1" ySplit="1" topLeftCell="B2" activePane="bottomRight" state="frozen"/>
      <selection pane="topRight" activeCell="C26" sqref="C26"/>
      <selection pane="bottomLeft" activeCell="C26" sqref="C26"/>
      <selection pane="bottomRight" activeCell="C52" sqref="C52"/>
    </sheetView>
  </sheetViews>
  <sheetFormatPr defaultColWidth="8.5703125" defaultRowHeight="15" x14ac:dyDescent="0.25"/>
  <cols>
    <col min="1" max="1" width="50.5703125" style="24" customWidth="1"/>
    <col min="2" max="2" width="20" style="24" customWidth="1"/>
    <col min="3" max="3" width="22.85546875" style="24" customWidth="1"/>
    <col min="4" max="4" width="38" style="56" customWidth="1"/>
    <col min="5" max="5" width="4.5703125" style="24" customWidth="1"/>
    <col min="6" max="16384" width="8.5703125" style="24"/>
  </cols>
  <sheetData>
    <row r="1" spans="1:4" ht="45" x14ac:dyDescent="0.25">
      <c r="A1" s="80" t="s">
        <v>1032</v>
      </c>
      <c r="B1" s="80" t="s">
        <v>1033</v>
      </c>
      <c r="C1" s="80" t="s">
        <v>1034</v>
      </c>
      <c r="D1" s="81" t="s">
        <v>1035</v>
      </c>
    </row>
    <row r="2" spans="1:4" x14ac:dyDescent="0.25">
      <c r="D2" s="56" t="e">
        <f>(B2/C2)*10^6</f>
        <v>#DIV/0!</v>
      </c>
    </row>
    <row r="3" spans="1:4" x14ac:dyDescent="0.25">
      <c r="D3" s="56" t="e">
        <f t="shared" ref="D3:D24" si="0">(B3/C3)*10^6</f>
        <v>#DIV/0!</v>
      </c>
    </row>
    <row r="4" spans="1:4" x14ac:dyDescent="0.25">
      <c r="D4" s="56" t="e">
        <f t="shared" si="0"/>
        <v>#DIV/0!</v>
      </c>
    </row>
    <row r="5" spans="1:4" x14ac:dyDescent="0.25">
      <c r="D5" s="56" t="e">
        <f t="shared" si="0"/>
        <v>#DIV/0!</v>
      </c>
    </row>
    <row r="6" spans="1:4" x14ac:dyDescent="0.25">
      <c r="D6" s="56" t="e">
        <f>(B6/C6)*10^6</f>
        <v>#DIV/0!</v>
      </c>
    </row>
    <row r="7" spans="1:4" x14ac:dyDescent="0.25">
      <c r="D7" s="56" t="e">
        <f t="shared" si="0"/>
        <v>#DIV/0!</v>
      </c>
    </row>
    <row r="8" spans="1:4" x14ac:dyDescent="0.25">
      <c r="D8" s="56" t="e">
        <f t="shared" si="0"/>
        <v>#DIV/0!</v>
      </c>
    </row>
    <row r="9" spans="1:4" x14ac:dyDescent="0.25">
      <c r="D9" s="56" t="e">
        <f t="shared" si="0"/>
        <v>#DIV/0!</v>
      </c>
    </row>
    <row r="10" spans="1:4" x14ac:dyDescent="0.25">
      <c r="D10" s="56" t="e">
        <f t="shared" si="0"/>
        <v>#DIV/0!</v>
      </c>
    </row>
    <row r="11" spans="1:4" x14ac:dyDescent="0.25">
      <c r="D11" s="56" t="e">
        <f t="shared" si="0"/>
        <v>#DIV/0!</v>
      </c>
    </row>
    <row r="12" spans="1:4" x14ac:dyDescent="0.25">
      <c r="D12" s="56" t="e">
        <f t="shared" si="0"/>
        <v>#DIV/0!</v>
      </c>
    </row>
    <row r="13" spans="1:4" x14ac:dyDescent="0.25">
      <c r="D13" s="56" t="e">
        <f t="shared" si="0"/>
        <v>#DIV/0!</v>
      </c>
    </row>
    <row r="14" spans="1:4" x14ac:dyDescent="0.25">
      <c r="D14" s="56" t="e">
        <f t="shared" si="0"/>
        <v>#DIV/0!</v>
      </c>
    </row>
    <row r="15" spans="1:4" x14ac:dyDescent="0.25">
      <c r="D15" s="56" t="e">
        <f t="shared" si="0"/>
        <v>#DIV/0!</v>
      </c>
    </row>
    <row r="16" spans="1:4" x14ac:dyDescent="0.25">
      <c r="D16" s="56" t="e">
        <f t="shared" si="0"/>
        <v>#DIV/0!</v>
      </c>
    </row>
    <row r="17" spans="1:4" x14ac:dyDescent="0.25">
      <c r="D17" s="56" t="e">
        <f t="shared" si="0"/>
        <v>#DIV/0!</v>
      </c>
    </row>
    <row r="18" spans="1:4" x14ac:dyDescent="0.25">
      <c r="D18" s="56" t="e">
        <f>(B18/C18)*10^6</f>
        <v>#DIV/0!</v>
      </c>
    </row>
    <row r="19" spans="1:4" x14ac:dyDescent="0.25">
      <c r="D19" s="56" t="e">
        <f t="shared" si="0"/>
        <v>#DIV/0!</v>
      </c>
    </row>
    <row r="20" spans="1:4" x14ac:dyDescent="0.25">
      <c r="D20" s="56" t="e">
        <f t="shared" si="0"/>
        <v>#DIV/0!</v>
      </c>
    </row>
    <row r="21" spans="1:4" x14ac:dyDescent="0.25">
      <c r="D21" s="56" t="e">
        <f t="shared" si="0"/>
        <v>#DIV/0!</v>
      </c>
    </row>
    <row r="22" spans="1:4" x14ac:dyDescent="0.25">
      <c r="D22" s="56" t="e">
        <f t="shared" si="0"/>
        <v>#DIV/0!</v>
      </c>
    </row>
    <row r="23" spans="1:4" ht="60" x14ac:dyDescent="0.25">
      <c r="A23" s="39" t="s">
        <v>1036</v>
      </c>
    </row>
    <row r="24" spans="1:4" x14ac:dyDescent="0.25">
      <c r="A24" s="49" t="s">
        <v>1030</v>
      </c>
      <c r="B24" s="60">
        <f>SUM(B2:B23)</f>
        <v>0</v>
      </c>
      <c r="C24" s="60">
        <f>SUM(C2:C23)</f>
        <v>0</v>
      </c>
      <c r="D24" s="56" t="e">
        <f t="shared" si="0"/>
        <v>#DIV/0!</v>
      </c>
    </row>
    <row r="25" spans="1:4" x14ac:dyDescent="0.25">
      <c r="A25" s="33" t="s">
        <v>1031</v>
      </c>
      <c r="B25" s="33">
        <f>'Metrics A&amp;B Half-year Overall'!G6-B24</f>
        <v>0</v>
      </c>
      <c r="C25" s="33">
        <f>'Metric B Consumer Data'!D2-C24</f>
        <v>0</v>
      </c>
    </row>
  </sheetData>
  <pageMargins left="0.70866141732283472" right="0.70866141732283472" top="0.74803149606299213" bottom="0.74803149606299213" header="0.31496062992125984" footer="0.31496062992125984"/>
  <pageSetup paperSize="8" scale="60" orientation="portrait" r:id="rId1"/>
  <headerFooter>
    <oddHeader>&amp;CUnrestricted</oddHeader>
    <oddFooter>&amp;L&amp;F&amp;CPage &amp;P&amp;R&amp;D&amp;T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5D3AD-39C1-4D60-8D59-8F5AF12B1456}">
  <sheetPr codeName="Sheet3">
    <tabColor theme="6" tint="-0.249977111117893"/>
    <pageSetUpPr fitToPage="1"/>
  </sheetPr>
  <dimension ref="A1:B11"/>
  <sheetViews>
    <sheetView tabSelected="1" zoomScaleNormal="100" workbookViewId="0">
      <selection activeCell="B14" sqref="B14"/>
    </sheetView>
  </sheetViews>
  <sheetFormatPr defaultColWidth="8.5703125" defaultRowHeight="15" x14ac:dyDescent="0.25"/>
  <cols>
    <col min="1" max="1" width="19.42578125" style="6" customWidth="1"/>
    <col min="2" max="2" width="170" style="5" customWidth="1"/>
    <col min="3" max="16384" width="8.5703125" style="6"/>
  </cols>
  <sheetData>
    <row r="1" spans="1:2" ht="15.75" thickBot="1" x14ac:dyDescent="0.3">
      <c r="A1" s="4" t="s">
        <v>4</v>
      </c>
    </row>
    <row r="3" spans="1:2" x14ac:dyDescent="0.25">
      <c r="A3" s="7" t="s">
        <v>5</v>
      </c>
      <c r="B3" s="8" t="s">
        <v>6</v>
      </c>
    </row>
    <row r="4" spans="1:2" ht="60" x14ac:dyDescent="0.25">
      <c r="A4" s="6">
        <v>1</v>
      </c>
      <c r="B4" s="124" t="s">
        <v>7</v>
      </c>
    </row>
    <row r="5" spans="1:2" ht="30" x14ac:dyDescent="0.25">
      <c r="A5" s="6">
        <v>2</v>
      </c>
      <c r="B5" s="124" t="s">
        <v>8</v>
      </c>
    </row>
    <row r="6" spans="1:2" ht="30" x14ac:dyDescent="0.25">
      <c r="A6" s="6">
        <v>3</v>
      </c>
      <c r="B6" s="124" t="s">
        <v>9</v>
      </c>
    </row>
    <row r="7" spans="1:2" x14ac:dyDescent="0.25">
      <c r="A7" s="6">
        <v>4</v>
      </c>
      <c r="B7" s="124" t="s">
        <v>10</v>
      </c>
    </row>
    <row r="8" spans="1:2" ht="30" x14ac:dyDescent="0.25">
      <c r="A8" s="6">
        <v>5</v>
      </c>
      <c r="B8" s="124" t="s">
        <v>11</v>
      </c>
    </row>
    <row r="9" spans="1:2" x14ac:dyDescent="0.25">
      <c r="A9" s="6">
        <v>6</v>
      </c>
      <c r="B9" s="124" t="s">
        <v>12</v>
      </c>
    </row>
    <row r="10" spans="1:2" ht="45" x14ac:dyDescent="0.25">
      <c r="A10" s="6">
        <v>7</v>
      </c>
      <c r="B10" s="5" t="s">
        <v>13</v>
      </c>
    </row>
    <row r="11" spans="1:2" ht="30" x14ac:dyDescent="0.25">
      <c r="A11" s="6">
        <v>8</v>
      </c>
      <c r="B11" s="5" t="s">
        <v>1038</v>
      </c>
    </row>
  </sheetData>
  <pageMargins left="0.70866141732283472" right="0.70866141732283472" top="0.74803149606299213" bottom="0.74803149606299213" header="0.31496062992125984" footer="0.31496062992125984"/>
  <pageSetup paperSize="9" scale="69" orientation="landscape" r:id="rId1"/>
  <headerFooter>
    <oddHeader>&amp;CUnrestricted</oddHeader>
    <oddFooter>&amp;L&amp;F&amp;CPage &amp;P&amp;R&amp;D&amp;T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C8A0E-765C-483D-93B8-650FAD275A9C}">
  <sheetPr codeName="Sheet22">
    <tabColor rgb="FF0087B2"/>
    <pageSetUpPr fitToPage="1"/>
  </sheetPr>
  <dimension ref="A1:AO97"/>
  <sheetViews>
    <sheetView zoomScaleNormal="100" workbookViewId="0">
      <pane xSplit="3" ySplit="7" topLeftCell="D8" activePane="bottomRight" state="frozen"/>
      <selection pane="topRight" activeCell="B1" sqref="B1"/>
      <selection pane="bottomLeft" activeCell="B1" sqref="B1"/>
      <selection pane="bottomRight" activeCell="G41" sqref="G41"/>
    </sheetView>
  </sheetViews>
  <sheetFormatPr defaultColWidth="8.5703125" defaultRowHeight="15" outlineLevelCol="1" x14ac:dyDescent="0.25"/>
  <cols>
    <col min="1" max="1" width="14.42578125" style="24" customWidth="1"/>
    <col min="2" max="2" width="8.42578125" style="23" customWidth="1"/>
    <col min="3" max="3" width="49.42578125" style="24" customWidth="1"/>
    <col min="4" max="4" width="9.42578125" style="24" customWidth="1"/>
    <col min="5" max="5" width="15.42578125" style="24" customWidth="1"/>
    <col min="6" max="6" width="9.5703125" style="24" customWidth="1"/>
    <col min="7" max="7" width="9.42578125" style="24" customWidth="1"/>
    <col min="8" max="8" width="4.5703125" style="24" customWidth="1"/>
    <col min="9" max="12" width="9.42578125" style="24" customWidth="1" outlineLevel="1"/>
    <col min="13" max="13" width="4.42578125" style="24" customWidth="1" outlineLevel="1"/>
    <col min="14" max="17" width="9.42578125" style="24" customWidth="1" outlineLevel="1"/>
    <col min="18" max="18" width="5.42578125" style="24" customWidth="1" outlineLevel="1"/>
    <col min="19" max="22" width="9.42578125" style="24" customWidth="1" outlineLevel="1"/>
    <col min="23" max="23" width="5.42578125" style="24" customWidth="1"/>
    <col min="24" max="27" width="6.5703125" style="24" customWidth="1"/>
    <col min="28" max="28" width="5.42578125" style="24" customWidth="1"/>
    <col min="29" max="29" width="8.5703125" style="24"/>
    <col min="30" max="30" width="9.5703125" style="24" customWidth="1"/>
    <col min="31" max="16384" width="8.5703125" style="24"/>
  </cols>
  <sheetData>
    <row r="1" spans="1:38" ht="21" thickBot="1" x14ac:dyDescent="0.3">
      <c r="A1" s="36" t="s">
        <v>14</v>
      </c>
    </row>
    <row r="2" spans="1:38" x14ac:dyDescent="0.25">
      <c r="C2" s="25"/>
    </row>
    <row r="4" spans="1:38" x14ac:dyDescent="0.25">
      <c r="B4" s="26" t="s">
        <v>15</v>
      </c>
      <c r="C4" s="26" t="s">
        <v>16</v>
      </c>
      <c r="D4" s="26"/>
      <c r="E4" s="26"/>
      <c r="F4" s="26"/>
      <c r="G4" s="26"/>
    </row>
    <row r="5" spans="1:38" ht="15.75" thickBot="1" x14ac:dyDescent="0.3">
      <c r="B5" s="24"/>
      <c r="C5" s="23"/>
    </row>
    <row r="6" spans="1:38" ht="15.75" thickBot="1" x14ac:dyDescent="0.3">
      <c r="B6" s="24"/>
      <c r="C6" s="23"/>
      <c r="D6" s="141" t="s">
        <v>17</v>
      </c>
      <c r="E6" s="142"/>
      <c r="F6" s="142"/>
      <c r="G6" s="143"/>
      <c r="I6" s="141" t="s">
        <v>18</v>
      </c>
      <c r="J6" s="142"/>
      <c r="K6" s="142"/>
      <c r="L6" s="143"/>
      <c r="N6" s="141" t="s">
        <v>19</v>
      </c>
      <c r="O6" s="142"/>
      <c r="P6" s="142"/>
      <c r="Q6" s="143"/>
      <c r="S6" s="141" t="s">
        <v>20</v>
      </c>
      <c r="T6" s="142"/>
      <c r="U6" s="142"/>
      <c r="V6" s="143"/>
      <c r="X6" s="129" t="s">
        <v>21</v>
      </c>
      <c r="Y6" s="130"/>
      <c r="Z6" s="130"/>
      <c r="AA6" s="131"/>
    </row>
    <row r="7" spans="1:38" x14ac:dyDescent="0.25">
      <c r="C7" s="35"/>
      <c r="D7" s="27" t="s">
        <v>22</v>
      </c>
      <c r="E7" s="28" t="s">
        <v>23</v>
      </c>
      <c r="F7" s="28" t="s">
        <v>24</v>
      </c>
      <c r="G7" s="28" t="s">
        <v>25</v>
      </c>
      <c r="I7" s="27" t="s">
        <v>22</v>
      </c>
      <c r="J7" s="28" t="s">
        <v>23</v>
      </c>
      <c r="K7" s="28" t="s">
        <v>24</v>
      </c>
      <c r="L7" s="28" t="s">
        <v>25</v>
      </c>
      <c r="N7" s="27" t="s">
        <v>22</v>
      </c>
      <c r="O7" s="28" t="s">
        <v>23</v>
      </c>
      <c r="P7" s="28" t="s">
        <v>24</v>
      </c>
      <c r="Q7" s="28" t="s">
        <v>25</v>
      </c>
      <c r="S7" s="27" t="s">
        <v>22</v>
      </c>
      <c r="T7" s="28" t="s">
        <v>23</v>
      </c>
      <c r="U7" s="28" t="s">
        <v>24</v>
      </c>
      <c r="V7" s="28" t="s">
        <v>25</v>
      </c>
      <c r="X7" s="29" t="s">
        <v>22</v>
      </c>
      <c r="Y7" s="30" t="s">
        <v>23</v>
      </c>
      <c r="Z7" s="30" t="s">
        <v>24</v>
      </c>
      <c r="AA7" s="30" t="s">
        <v>25</v>
      </c>
      <c r="AC7" s="31" t="s">
        <v>26</v>
      </c>
      <c r="AD7" s="31"/>
      <c r="AK7" s="31" t="s">
        <v>27</v>
      </c>
      <c r="AL7" s="31"/>
    </row>
    <row r="8" spans="1:38" x14ac:dyDescent="0.25">
      <c r="C8" s="32" t="s">
        <v>28</v>
      </c>
      <c r="D8" s="22"/>
      <c r="E8" s="22" t="e">
        <f>E9/E10</f>
        <v>#DIV/0!</v>
      </c>
      <c r="F8" s="22"/>
      <c r="G8" s="22"/>
      <c r="H8" s="22"/>
      <c r="I8" s="22"/>
      <c r="J8" s="22" t="e">
        <f>J9/J10</f>
        <v>#DIV/0!</v>
      </c>
      <c r="K8" s="22"/>
      <c r="L8" s="22"/>
      <c r="M8" s="22"/>
      <c r="N8" s="22"/>
      <c r="O8" s="22" t="e">
        <f>O9/O10</f>
        <v>#DIV/0!</v>
      </c>
      <c r="P8" s="22"/>
      <c r="Q8" s="22"/>
      <c r="R8" s="22"/>
      <c r="S8" s="22"/>
      <c r="T8" s="22" t="e">
        <f>T9/T10</f>
        <v>#DIV/0!</v>
      </c>
      <c r="U8" s="22"/>
      <c r="V8" s="22"/>
      <c r="X8" s="33"/>
      <c r="Y8" s="33"/>
      <c r="Z8" s="33"/>
      <c r="AA8" s="33"/>
      <c r="AC8" s="34" t="s">
        <v>29</v>
      </c>
    </row>
    <row r="9" spans="1:38" x14ac:dyDescent="0.25">
      <c r="C9" s="24" t="s">
        <v>30</v>
      </c>
      <c r="E9" s="24">
        <f>'Metrics A&amp;B Half-year Overall'!H6</f>
        <v>0</v>
      </c>
      <c r="J9" s="24">
        <f>'Metrics A&amp;B Half-year &lt; £1,000'!H6</f>
        <v>0</v>
      </c>
      <c r="O9" s="24">
        <f>'A&amp;B Half-year £1,000to£10,000'!H6</f>
        <v>0</v>
      </c>
      <c r="T9" s="24">
        <f>'Metrics A&amp;B Half-year &gt; £10,000'!H6</f>
        <v>0</v>
      </c>
      <c r="X9" s="33">
        <f>D9-(I9+N9+S9)</f>
        <v>0</v>
      </c>
      <c r="Y9" s="33">
        <f>E9-(J9+O9+T9)</f>
        <v>0</v>
      </c>
      <c r="Z9" s="33">
        <f t="shared" ref="X9:AA10" si="0">F9-(K9+P9+U9)</f>
        <v>0</v>
      </c>
      <c r="AA9" s="33">
        <f t="shared" si="0"/>
        <v>0</v>
      </c>
      <c r="AC9" s="35" t="s">
        <v>31</v>
      </c>
      <c r="AK9" s="24" t="s">
        <v>32</v>
      </c>
    </row>
    <row r="10" spans="1:38" x14ac:dyDescent="0.25">
      <c r="C10" s="24" t="s">
        <v>33</v>
      </c>
      <c r="E10" s="24">
        <f>'Metrics A&amp;B Half-year Overall'!F6</f>
        <v>0</v>
      </c>
      <c r="J10" s="24">
        <f>'Metrics A&amp;B Half-year &lt; £1,000'!F6</f>
        <v>0</v>
      </c>
      <c r="O10" s="24">
        <f>'A&amp;B Half-year £1,000to£10,000'!F6</f>
        <v>0</v>
      </c>
      <c r="T10" s="24">
        <f>'Metrics A&amp;B Half-year &gt; £10,000'!F6</f>
        <v>0</v>
      </c>
      <c r="X10" s="33">
        <f t="shared" si="0"/>
        <v>0</v>
      </c>
      <c r="Y10" s="33">
        <f t="shared" si="0"/>
        <v>0</v>
      </c>
      <c r="Z10" s="33">
        <f t="shared" si="0"/>
        <v>0</v>
      </c>
      <c r="AA10" s="33">
        <f t="shared" si="0"/>
        <v>0</v>
      </c>
      <c r="AC10" s="35" t="s">
        <v>34</v>
      </c>
      <c r="AK10" s="24" t="s">
        <v>35</v>
      </c>
    </row>
    <row r="11" spans="1:38" x14ac:dyDescent="0.25">
      <c r="X11" s="33"/>
      <c r="Y11" s="33"/>
      <c r="Z11" s="33"/>
      <c r="AA11" s="33"/>
    </row>
    <row r="12" spans="1:38" x14ac:dyDescent="0.25">
      <c r="C12" s="32" t="s">
        <v>36</v>
      </c>
      <c r="D12" s="22"/>
      <c r="E12" s="22" t="e">
        <f>E13/E14</f>
        <v>#DIV/0!</v>
      </c>
      <c r="F12" s="22"/>
      <c r="G12" s="22"/>
      <c r="H12" s="22"/>
      <c r="I12" s="22"/>
      <c r="J12" s="22" t="e">
        <f>J13/J14</f>
        <v>#DIV/0!</v>
      </c>
      <c r="K12" s="22"/>
      <c r="L12" s="22"/>
      <c r="M12" s="22"/>
      <c r="N12" s="22"/>
      <c r="O12" s="22" t="e">
        <f>O13/O14</f>
        <v>#DIV/0!</v>
      </c>
      <c r="P12" s="22"/>
      <c r="Q12" s="22"/>
      <c r="R12" s="22"/>
      <c r="S12" s="22"/>
      <c r="T12" s="22" t="e">
        <f>T13/T14</f>
        <v>#DIV/0!</v>
      </c>
      <c r="U12" s="22"/>
      <c r="V12" s="22"/>
      <c r="X12" s="33"/>
      <c r="Y12" s="33"/>
      <c r="Z12" s="33"/>
      <c r="AA12" s="33"/>
      <c r="AC12" s="34" t="s">
        <v>29</v>
      </c>
    </row>
    <row r="13" spans="1:38" x14ac:dyDescent="0.25">
      <c r="C13" s="24" t="s">
        <v>37</v>
      </c>
      <c r="E13" s="24">
        <f>'Metrics A&amp;B Half-year Overall'!I6</f>
        <v>0</v>
      </c>
      <c r="J13" s="24">
        <f>'Metrics A&amp;B Half-year &lt; £1,000'!I6</f>
        <v>0</v>
      </c>
      <c r="O13" s="24">
        <f>'A&amp;B Half-year £1,000to£10,000'!I6</f>
        <v>0</v>
      </c>
      <c r="T13" s="24">
        <f>'Metrics A&amp;B Half-year &gt; £10,000'!I6</f>
        <v>0</v>
      </c>
      <c r="X13" s="33">
        <f t="shared" ref="X13:AA14" si="1">D13-(I13+N13+S13)</f>
        <v>0</v>
      </c>
      <c r="Y13" s="33">
        <f t="shared" si="1"/>
        <v>0</v>
      </c>
      <c r="Z13" s="33">
        <f t="shared" si="1"/>
        <v>0</v>
      </c>
      <c r="AA13" s="33">
        <f t="shared" si="1"/>
        <v>0</v>
      </c>
      <c r="AC13" s="35" t="s">
        <v>38</v>
      </c>
      <c r="AK13" s="24" t="s">
        <v>39</v>
      </c>
    </row>
    <row r="14" spans="1:38" x14ac:dyDescent="0.25">
      <c r="C14" s="24" t="s">
        <v>40</v>
      </c>
      <c r="E14" s="24">
        <f>'Metrics A&amp;B Half-year Overall'!F6</f>
        <v>0</v>
      </c>
      <c r="J14" s="24">
        <f>'Metrics A&amp;B Half-year &lt; £1,000'!F6</f>
        <v>0</v>
      </c>
      <c r="O14" s="24">
        <f>'A&amp;B Half-year £1,000to£10,000'!F6</f>
        <v>0</v>
      </c>
      <c r="T14" s="24">
        <f>'Metrics A&amp;B Half-year &gt; £10,000'!F6</f>
        <v>0</v>
      </c>
      <c r="X14" s="33">
        <f t="shared" si="1"/>
        <v>0</v>
      </c>
      <c r="Y14" s="33">
        <f t="shared" si="1"/>
        <v>0</v>
      </c>
      <c r="Z14" s="33">
        <f t="shared" si="1"/>
        <v>0</v>
      </c>
      <c r="AA14" s="33">
        <f t="shared" si="1"/>
        <v>0</v>
      </c>
      <c r="AC14" s="35" t="s">
        <v>34</v>
      </c>
      <c r="AK14" s="24" t="s">
        <v>35</v>
      </c>
    </row>
    <row r="15" spans="1:38" x14ac:dyDescent="0.25">
      <c r="X15" s="33"/>
      <c r="Y15" s="33"/>
      <c r="Z15" s="33"/>
      <c r="AA15" s="33"/>
    </row>
    <row r="16" spans="1:38" x14ac:dyDescent="0.25">
      <c r="C16" s="32" t="s">
        <v>41</v>
      </c>
      <c r="D16" s="22"/>
      <c r="E16" s="22" t="e">
        <f>E17/E18</f>
        <v>#DIV/0!</v>
      </c>
      <c r="F16" s="22"/>
      <c r="G16" s="22"/>
      <c r="H16" s="22"/>
      <c r="I16" s="22"/>
      <c r="J16" s="22" t="e">
        <f>J17/J18</f>
        <v>#DIV/0!</v>
      </c>
      <c r="K16" s="22"/>
      <c r="L16" s="22"/>
      <c r="M16" s="22"/>
      <c r="N16" s="22"/>
      <c r="O16" s="22" t="e">
        <f>O17/O18</f>
        <v>#DIV/0!</v>
      </c>
      <c r="P16" s="22"/>
      <c r="Q16" s="22"/>
      <c r="R16" s="22"/>
      <c r="S16" s="22"/>
      <c r="T16" s="22" t="e">
        <f>T17/T18</f>
        <v>#DIV/0!</v>
      </c>
      <c r="U16" s="22"/>
      <c r="V16" s="22"/>
      <c r="X16" s="33"/>
      <c r="Y16" s="33"/>
      <c r="Z16" s="33"/>
      <c r="AA16" s="33"/>
      <c r="AC16" s="34" t="s">
        <v>29</v>
      </c>
    </row>
    <row r="17" spans="2:37" x14ac:dyDescent="0.25">
      <c r="C17" s="24" t="s">
        <v>42</v>
      </c>
      <c r="E17" s="24">
        <f>'Metrics A&amp;B Half-year Overall'!J6</f>
        <v>0</v>
      </c>
      <c r="J17" s="24">
        <f>'Metrics A&amp;B Half-year &lt; £1,000'!J6</f>
        <v>0</v>
      </c>
      <c r="O17" s="24">
        <f>'A&amp;B Half-year £1,000to£10,000'!J6</f>
        <v>0</v>
      </c>
      <c r="T17" s="24">
        <f>'Metrics A&amp;B Half-year &gt; £10,000'!J6</f>
        <v>0</v>
      </c>
      <c r="X17" s="33">
        <f t="shared" ref="X17:AA18" si="2">D17-(I17+N17+S17)</f>
        <v>0</v>
      </c>
      <c r="Y17" s="33">
        <f t="shared" si="2"/>
        <v>0</v>
      </c>
      <c r="Z17" s="33">
        <f t="shared" si="2"/>
        <v>0</v>
      </c>
      <c r="AA17" s="33">
        <f t="shared" si="2"/>
        <v>0</v>
      </c>
      <c r="AC17" s="35" t="s">
        <v>43</v>
      </c>
      <c r="AK17" s="24" t="s">
        <v>44</v>
      </c>
    </row>
    <row r="18" spans="2:37" x14ac:dyDescent="0.25">
      <c r="C18" s="24" t="s">
        <v>33</v>
      </c>
      <c r="E18" s="24">
        <f>'Metrics A&amp;B Half-year Overall'!F6</f>
        <v>0</v>
      </c>
      <c r="J18" s="24">
        <f>'Metrics A&amp;B Half-year &lt; £1,000'!F6</f>
        <v>0</v>
      </c>
      <c r="O18" s="24">
        <f>'A&amp;B Half-year £1,000to£10,000'!F6</f>
        <v>0</v>
      </c>
      <c r="T18" s="24">
        <f>'Metrics A&amp;B Half-year &gt; £10,000'!F6</f>
        <v>0</v>
      </c>
      <c r="X18" s="33">
        <f t="shared" si="2"/>
        <v>0</v>
      </c>
      <c r="Y18" s="33">
        <f t="shared" si="2"/>
        <v>0</v>
      </c>
      <c r="Z18" s="33">
        <f t="shared" si="2"/>
        <v>0</v>
      </c>
      <c r="AA18" s="33">
        <f t="shared" si="2"/>
        <v>0</v>
      </c>
      <c r="AC18" s="35" t="s">
        <v>45</v>
      </c>
      <c r="AK18" s="24" t="s">
        <v>35</v>
      </c>
    </row>
    <row r="19" spans="2:37" x14ac:dyDescent="0.25">
      <c r="X19" s="33"/>
      <c r="Y19" s="33"/>
      <c r="Z19" s="33"/>
      <c r="AA19" s="33"/>
    </row>
    <row r="20" spans="2:37" x14ac:dyDescent="0.25">
      <c r="C20" s="32" t="s">
        <v>46</v>
      </c>
      <c r="D20" s="22"/>
      <c r="E20" s="22" t="e">
        <f>E21/E22</f>
        <v>#DIV/0!</v>
      </c>
      <c r="F20" s="22"/>
      <c r="G20" s="22"/>
      <c r="H20" s="22"/>
      <c r="I20" s="22"/>
      <c r="J20" s="22" t="e">
        <f>J21/J22</f>
        <v>#DIV/0!</v>
      </c>
      <c r="K20" s="22"/>
      <c r="L20" s="22"/>
      <c r="M20" s="22"/>
      <c r="N20" s="22"/>
      <c r="O20" s="22" t="e">
        <f>O21/O22</f>
        <v>#DIV/0!</v>
      </c>
      <c r="P20" s="22"/>
      <c r="Q20" s="22"/>
      <c r="R20" s="22"/>
      <c r="S20" s="22"/>
      <c r="T20" s="22" t="e">
        <f>T21/T22</f>
        <v>#DIV/0!</v>
      </c>
      <c r="U20" s="22"/>
      <c r="V20" s="22"/>
      <c r="X20" s="33"/>
      <c r="Y20" s="33"/>
      <c r="Z20" s="33"/>
      <c r="AA20" s="33"/>
      <c r="AC20" s="34" t="s">
        <v>29</v>
      </c>
    </row>
    <row r="21" spans="2:37" x14ac:dyDescent="0.25">
      <c r="C21" s="24" t="s">
        <v>47</v>
      </c>
      <c r="E21" s="47">
        <f>'Metrics A&amp;B Half-year Overall'!D6/10^6</f>
        <v>0</v>
      </c>
      <c r="F21" s="47"/>
      <c r="G21" s="47"/>
      <c r="H21" s="47"/>
      <c r="I21" s="47"/>
      <c r="J21" s="47">
        <f>('Metrics A&amp;B Half-year &lt; £1,000'!D6)/10^6</f>
        <v>0</v>
      </c>
      <c r="K21" s="47"/>
      <c r="L21" s="47"/>
      <c r="M21" s="47"/>
      <c r="N21" s="47"/>
      <c r="O21" s="47">
        <f>('A&amp;B Half-year £1,000to£10,000'!D6)/10^6</f>
        <v>0</v>
      </c>
      <c r="P21" s="47"/>
      <c r="Q21" s="47"/>
      <c r="R21" s="47"/>
      <c r="S21" s="47"/>
      <c r="T21" s="47">
        <f>('Metrics A&amp;B Half-year &gt; £10,000'!D6/10^6)</f>
        <v>0</v>
      </c>
      <c r="U21" s="47"/>
      <c r="V21" s="47"/>
      <c r="W21" s="47"/>
      <c r="X21" s="48">
        <f t="shared" ref="X21:AA22" si="3">D21-(I21+N21+S21)</f>
        <v>0</v>
      </c>
      <c r="Y21" s="48">
        <f>E21-(J21+O21+T21)</f>
        <v>0</v>
      </c>
      <c r="Z21" s="48">
        <f t="shared" si="3"/>
        <v>0</v>
      </c>
      <c r="AA21" s="48">
        <f t="shared" si="3"/>
        <v>0</v>
      </c>
      <c r="AC21" s="35" t="s">
        <v>48</v>
      </c>
      <c r="AK21" s="24" t="s">
        <v>49</v>
      </c>
    </row>
    <row r="22" spans="2:37" x14ac:dyDescent="0.25">
      <c r="C22" s="24" t="s">
        <v>50</v>
      </c>
      <c r="E22" s="47">
        <f>'Metrics A&amp;B Half-year Overall'!B6/10^6</f>
        <v>0</v>
      </c>
      <c r="F22" s="47"/>
      <c r="G22" s="47"/>
      <c r="H22" s="47"/>
      <c r="I22" s="47"/>
      <c r="J22" s="47">
        <f>'Metrics A&amp;B Half-year &lt; £1,000'!B6/10^6</f>
        <v>0</v>
      </c>
      <c r="K22" s="47"/>
      <c r="L22" s="47"/>
      <c r="M22" s="47"/>
      <c r="N22" s="47"/>
      <c r="O22" s="47">
        <f>'A&amp;B Half-year £1,000to£10,000'!B6/10^6</f>
        <v>0</v>
      </c>
      <c r="P22" s="47"/>
      <c r="Q22" s="47"/>
      <c r="R22" s="47"/>
      <c r="S22" s="47"/>
      <c r="T22" s="47">
        <f>'Metrics A&amp;B Half-year &gt; £10,000'!B6/10^6</f>
        <v>0</v>
      </c>
      <c r="U22" s="47"/>
      <c r="V22" s="47"/>
      <c r="W22" s="47"/>
      <c r="X22" s="48">
        <f t="shared" si="3"/>
        <v>0</v>
      </c>
      <c r="Y22" s="48">
        <f t="shared" si="3"/>
        <v>0</v>
      </c>
      <c r="Z22" s="48">
        <f t="shared" si="3"/>
        <v>0</v>
      </c>
      <c r="AA22" s="48">
        <f t="shared" si="3"/>
        <v>0</v>
      </c>
      <c r="AC22" s="35" t="s">
        <v>51</v>
      </c>
      <c r="AK22" s="24" t="s">
        <v>52</v>
      </c>
    </row>
    <row r="23" spans="2:37" x14ac:dyDescent="0.25">
      <c r="X23" s="33"/>
      <c r="Y23" s="33"/>
      <c r="Z23" s="33"/>
      <c r="AA23" s="33"/>
    </row>
    <row r="25" spans="2:37" x14ac:dyDescent="0.25">
      <c r="B25" s="26" t="s">
        <v>53</v>
      </c>
      <c r="C25" s="118" t="s">
        <v>54</v>
      </c>
      <c r="D25" s="26"/>
      <c r="E25" s="26"/>
      <c r="F25" s="26"/>
      <c r="G25" s="26"/>
    </row>
    <row r="27" spans="2:37" x14ac:dyDescent="0.25">
      <c r="C27" s="32" t="s">
        <v>55</v>
      </c>
      <c r="D27" s="22"/>
      <c r="E27" s="24" t="e">
        <f>E28/E29</f>
        <v>#DIV/0!</v>
      </c>
      <c r="F27" s="22"/>
      <c r="G27" s="22"/>
      <c r="AC27" s="34" t="s">
        <v>29</v>
      </c>
      <c r="AK27" s="25"/>
    </row>
    <row r="28" spans="2:37" x14ac:dyDescent="0.25">
      <c r="C28" s="24" t="s">
        <v>56</v>
      </c>
      <c r="E28" s="24">
        <f>'Metrics A&amp;B Half-year Overall'!G6</f>
        <v>0</v>
      </c>
      <c r="AC28" s="35" t="s">
        <v>57</v>
      </c>
      <c r="AK28" s="24" t="s">
        <v>58</v>
      </c>
    </row>
    <row r="29" spans="2:37" x14ac:dyDescent="0.25">
      <c r="C29" s="24" t="s">
        <v>59</v>
      </c>
      <c r="E29" s="24">
        <f>'Metric B Consumer Data'!D2/10^6</f>
        <v>0</v>
      </c>
      <c r="AC29" s="35" t="s">
        <v>60</v>
      </c>
      <c r="AK29" s="24" t="s">
        <v>61</v>
      </c>
    </row>
    <row r="31" spans="2:37" x14ac:dyDescent="0.25">
      <c r="C31" s="32" t="s">
        <v>62</v>
      </c>
      <c r="D31" s="22"/>
      <c r="E31" s="24" t="e">
        <f>E32/E33</f>
        <v>#DIV/0!</v>
      </c>
      <c r="F31" s="22"/>
      <c r="G31" s="22"/>
      <c r="AC31" s="34" t="s">
        <v>29</v>
      </c>
    </row>
    <row r="32" spans="2:37" x14ac:dyDescent="0.25">
      <c r="C32" s="24" t="s">
        <v>63</v>
      </c>
      <c r="E32" s="24">
        <f>'Metrics A&amp;B Half-year Overall'!B6</f>
        <v>0</v>
      </c>
      <c r="F32" s="37"/>
      <c r="AC32" s="35" t="s">
        <v>51</v>
      </c>
      <c r="AK32" s="24" t="s">
        <v>64</v>
      </c>
    </row>
    <row r="33" spans="1:41" x14ac:dyDescent="0.25">
      <c r="C33" s="24" t="s">
        <v>65</v>
      </c>
      <c r="E33" s="24">
        <f>'Metric B Consumer Data'!D3/10^6</f>
        <v>0</v>
      </c>
      <c r="AC33" s="35" t="s">
        <v>66</v>
      </c>
      <c r="AK33" s="24" t="s">
        <v>67</v>
      </c>
    </row>
    <row r="34" spans="1:41" ht="15.75" thickBot="1" x14ac:dyDescent="0.3"/>
    <row r="35" spans="1:41" ht="16.5" thickTop="1" thickBot="1" x14ac:dyDescent="0.3">
      <c r="A35" s="113" t="s">
        <v>68</v>
      </c>
      <c r="B35" s="52"/>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row>
    <row r="36" spans="1:41" ht="15" customHeight="1" x14ac:dyDescent="0.25">
      <c r="B36" s="26" t="s">
        <v>69</v>
      </c>
      <c r="C36" s="26"/>
      <c r="I36" s="132" t="s">
        <v>70</v>
      </c>
      <c r="J36" s="133"/>
      <c r="K36" s="133"/>
      <c r="L36" s="133"/>
      <c r="M36" s="133"/>
      <c r="N36" s="133"/>
      <c r="O36" s="133"/>
      <c r="P36" s="133"/>
      <c r="Q36" s="133"/>
      <c r="R36" s="134"/>
    </row>
    <row r="37" spans="1:41" x14ac:dyDescent="0.25">
      <c r="B37" s="26" t="s">
        <v>71</v>
      </c>
      <c r="C37" s="26" t="s">
        <v>72</v>
      </c>
      <c r="I37" s="135"/>
      <c r="J37" s="136"/>
      <c r="K37" s="136"/>
      <c r="L37" s="136"/>
      <c r="M37" s="136"/>
      <c r="N37" s="136"/>
      <c r="O37" s="136"/>
      <c r="P37" s="136"/>
      <c r="Q37" s="136"/>
      <c r="R37" s="137"/>
    </row>
    <row r="38" spans="1:41" x14ac:dyDescent="0.25">
      <c r="B38" s="26"/>
      <c r="C38" s="26" t="s">
        <v>73</v>
      </c>
      <c r="I38" s="135"/>
      <c r="J38" s="136"/>
      <c r="K38" s="136"/>
      <c r="L38" s="136"/>
      <c r="M38" s="136"/>
      <c r="N38" s="136"/>
      <c r="O38" s="136"/>
      <c r="P38" s="136"/>
      <c r="Q38" s="136"/>
      <c r="R38" s="137"/>
    </row>
    <row r="39" spans="1:41" x14ac:dyDescent="0.25">
      <c r="B39" s="38" t="s">
        <v>74</v>
      </c>
      <c r="C39" s="26"/>
      <c r="I39" s="135"/>
      <c r="J39" s="136"/>
      <c r="K39" s="136"/>
      <c r="L39" s="136"/>
      <c r="M39" s="136"/>
      <c r="N39" s="136"/>
      <c r="O39" s="136"/>
      <c r="P39" s="136"/>
      <c r="Q39" s="136"/>
      <c r="R39" s="137"/>
    </row>
    <row r="40" spans="1:41" x14ac:dyDescent="0.25">
      <c r="B40" s="24"/>
      <c r="C40" s="23"/>
      <c r="I40" s="135"/>
      <c r="J40" s="136"/>
      <c r="K40" s="136"/>
      <c r="L40" s="136"/>
      <c r="M40" s="136"/>
      <c r="N40" s="136"/>
      <c r="O40" s="136"/>
      <c r="P40" s="136"/>
      <c r="Q40" s="136"/>
      <c r="R40" s="137"/>
    </row>
    <row r="41" spans="1:41" ht="15.75" thickBot="1" x14ac:dyDescent="0.3">
      <c r="I41" s="138"/>
      <c r="J41" s="139"/>
      <c r="K41" s="139"/>
      <c r="L41" s="139"/>
      <c r="M41" s="139"/>
      <c r="N41" s="139"/>
      <c r="O41" s="139"/>
      <c r="P41" s="139"/>
      <c r="Q41" s="139"/>
      <c r="R41" s="140"/>
    </row>
    <row r="42" spans="1:41" x14ac:dyDescent="0.25">
      <c r="C42" s="27" t="s">
        <v>75</v>
      </c>
    </row>
    <row r="43" spans="1:41" x14ac:dyDescent="0.25">
      <c r="C43" s="47">
        <f>'Metric C Receiving PSP - Volume'!A2</f>
        <v>0</v>
      </c>
      <c r="E43" s="47" t="e">
        <f>'Metric C Receiving PSP - Volume'!D2</f>
        <v>#DIV/0!</v>
      </c>
    </row>
    <row r="44" spans="1:41" x14ac:dyDescent="0.25">
      <c r="C44" s="47">
        <f>'Metric C Receiving PSP - Volume'!A3</f>
        <v>0</v>
      </c>
      <c r="E44" s="47" t="e">
        <f>'Metric C Receiving PSP - Volume'!D3</f>
        <v>#DIV/0!</v>
      </c>
    </row>
    <row r="45" spans="1:41" x14ac:dyDescent="0.25">
      <c r="C45" s="47">
        <f>'Metric C Receiving PSP - Volume'!A4</f>
        <v>0</v>
      </c>
      <c r="E45" s="47" t="e">
        <f>'Metric C Receiving PSP - Volume'!D4</f>
        <v>#DIV/0!</v>
      </c>
    </row>
    <row r="46" spans="1:41" x14ac:dyDescent="0.25">
      <c r="C46" s="47">
        <f>'Metric C Receiving PSP - Volume'!A5</f>
        <v>0</v>
      </c>
      <c r="E46" s="47" t="e">
        <f>'Metric C Receiving PSP - Volume'!D5</f>
        <v>#DIV/0!</v>
      </c>
    </row>
    <row r="47" spans="1:41" x14ac:dyDescent="0.25">
      <c r="C47" s="47">
        <f>'Metric C Receiving PSP - Volume'!A6</f>
        <v>0</v>
      </c>
      <c r="E47" s="47" t="e">
        <f>'Metric C Receiving PSP - Volume'!D6</f>
        <v>#DIV/0!</v>
      </c>
    </row>
    <row r="48" spans="1:41" x14ac:dyDescent="0.25">
      <c r="C48" s="47">
        <f>'Metric C Receiving PSP - Volume'!A7</f>
        <v>0</v>
      </c>
      <c r="E48" s="47" t="e">
        <f>'Metric C Receiving PSP - Volume'!D7</f>
        <v>#DIV/0!</v>
      </c>
    </row>
    <row r="49" spans="3:5" x14ac:dyDescent="0.25">
      <c r="C49" s="47">
        <f>'Metric C Receiving PSP - Volume'!A8</f>
        <v>0</v>
      </c>
      <c r="E49" s="47" t="e">
        <f>'Metric C Receiving PSP - Volume'!D8</f>
        <v>#DIV/0!</v>
      </c>
    </row>
    <row r="50" spans="3:5" x14ac:dyDescent="0.25">
      <c r="C50" s="47">
        <f>'Metric C Receiving PSP - Volume'!A9</f>
        <v>0</v>
      </c>
      <c r="E50" s="47" t="e">
        <f>'Metric C Receiving PSP - Volume'!D9</f>
        <v>#DIV/0!</v>
      </c>
    </row>
    <row r="51" spans="3:5" x14ac:dyDescent="0.25">
      <c r="C51" s="47">
        <f>'Metric C Receiving PSP - Volume'!A10</f>
        <v>0</v>
      </c>
      <c r="E51" s="47" t="e">
        <f>'Metric C Receiving PSP - Volume'!D10</f>
        <v>#DIV/0!</v>
      </c>
    </row>
    <row r="52" spans="3:5" x14ac:dyDescent="0.25">
      <c r="C52" s="47">
        <f>'Metric C Receiving PSP - Volume'!A11</f>
        <v>0</v>
      </c>
      <c r="E52" s="47" t="e">
        <f>'Metric C Receiving PSP - Volume'!D11</f>
        <v>#DIV/0!</v>
      </c>
    </row>
    <row r="53" spans="3:5" x14ac:dyDescent="0.25">
      <c r="C53" s="47">
        <f>'Metric C Receiving PSP - Volume'!A12</f>
        <v>0</v>
      </c>
      <c r="E53" s="47" t="e">
        <f>'Metric C Receiving PSP - Volume'!D12</f>
        <v>#DIV/0!</v>
      </c>
    </row>
    <row r="54" spans="3:5" x14ac:dyDescent="0.25">
      <c r="C54" s="47">
        <f>'Metric C Receiving PSP - Volume'!A13</f>
        <v>0</v>
      </c>
      <c r="E54" s="47" t="e">
        <f>'Metric C Receiving PSP - Volume'!D13</f>
        <v>#DIV/0!</v>
      </c>
    </row>
    <row r="55" spans="3:5" x14ac:dyDescent="0.25">
      <c r="C55" s="47">
        <f>'Metric C Receiving PSP - Volume'!A14</f>
        <v>0</v>
      </c>
      <c r="E55" s="47" t="e">
        <f>'Metric C Receiving PSP - Volume'!D14</f>
        <v>#DIV/0!</v>
      </c>
    </row>
    <row r="56" spans="3:5" x14ac:dyDescent="0.25">
      <c r="C56" s="47">
        <f>'Metric C Receiving PSP - Volume'!A15</f>
        <v>0</v>
      </c>
      <c r="E56" s="47" t="e">
        <f>'Metric C Receiving PSP - Volume'!D15</f>
        <v>#DIV/0!</v>
      </c>
    </row>
    <row r="57" spans="3:5" x14ac:dyDescent="0.25">
      <c r="C57" s="47">
        <f>'Metric C Receiving PSP - Volume'!A16</f>
        <v>0</v>
      </c>
      <c r="E57" s="47" t="e">
        <f>'Metric C Receiving PSP - Volume'!D16</f>
        <v>#DIV/0!</v>
      </c>
    </row>
    <row r="58" spans="3:5" x14ac:dyDescent="0.25">
      <c r="C58" s="47">
        <f>'Metric C Receiving PSP - Volume'!A17</f>
        <v>0</v>
      </c>
      <c r="E58" s="47" t="e">
        <f>'Metric C Receiving PSP - Volume'!D17</f>
        <v>#DIV/0!</v>
      </c>
    </row>
    <row r="59" spans="3:5" x14ac:dyDescent="0.25">
      <c r="C59" s="47">
        <f>'Metric C Receiving PSP - Volume'!A18</f>
        <v>0</v>
      </c>
      <c r="E59" s="47" t="e">
        <f>'Metric C Receiving PSP - Volume'!D18</f>
        <v>#DIV/0!</v>
      </c>
    </row>
    <row r="60" spans="3:5" x14ac:dyDescent="0.25">
      <c r="C60" s="47">
        <f>'Metric C Receiving PSP - Volume'!A19</f>
        <v>0</v>
      </c>
      <c r="E60" s="47" t="e">
        <f>'Metric C Receiving PSP - Volume'!D19</f>
        <v>#DIV/0!</v>
      </c>
    </row>
    <row r="61" spans="3:5" x14ac:dyDescent="0.25">
      <c r="C61" s="47">
        <f>'Metric C Receiving PSP - Volume'!A20</f>
        <v>0</v>
      </c>
      <c r="E61" s="47" t="e">
        <f>'Metric C Receiving PSP - Volume'!D20</f>
        <v>#DIV/0!</v>
      </c>
    </row>
    <row r="62" spans="3:5" x14ac:dyDescent="0.25">
      <c r="C62" s="47">
        <f>'Metric C Receiving PSP - Volume'!A21</f>
        <v>0</v>
      </c>
      <c r="E62" s="47" t="e">
        <f>'Metric C Receiving PSP - Volume'!D21</f>
        <v>#DIV/0!</v>
      </c>
    </row>
    <row r="63" spans="3:5" x14ac:dyDescent="0.25">
      <c r="C63" s="115" t="s">
        <v>76</v>
      </c>
    </row>
    <row r="64" spans="3:5" ht="30" x14ac:dyDescent="0.25">
      <c r="C64" s="114" t="s">
        <v>77</v>
      </c>
      <c r="E64" s="47" t="e">
        <f>'Metric C Receiving PSP - Volume'!D22</f>
        <v>#DIV/0!</v>
      </c>
    </row>
    <row r="65" spans="2:18" x14ac:dyDescent="0.25">
      <c r="C65" s="73" t="s">
        <v>78</v>
      </c>
      <c r="D65" s="40"/>
      <c r="E65" s="47" t="e">
        <f>'Metric C Receiving PSP - Volume'!D24</f>
        <v>#DIV/0!</v>
      </c>
    </row>
    <row r="66" spans="2:18" x14ac:dyDescent="0.25">
      <c r="E66" s="47"/>
    </row>
    <row r="67" spans="2:18" ht="15.75" thickBot="1" x14ac:dyDescent="0.3"/>
    <row r="68" spans="2:18" ht="15" customHeight="1" x14ac:dyDescent="0.25">
      <c r="B68" s="26" t="s">
        <v>79</v>
      </c>
      <c r="C68" s="26"/>
      <c r="I68" s="132" t="s">
        <v>70</v>
      </c>
      <c r="J68" s="133"/>
      <c r="K68" s="133"/>
      <c r="L68" s="133"/>
      <c r="M68" s="133"/>
      <c r="N68" s="133"/>
      <c r="O68" s="133"/>
      <c r="P68" s="133"/>
      <c r="Q68" s="133"/>
      <c r="R68" s="134"/>
    </row>
    <row r="69" spans="2:18" x14ac:dyDescent="0.25">
      <c r="B69" s="26" t="s">
        <v>71</v>
      </c>
      <c r="C69" s="26" t="s">
        <v>72</v>
      </c>
      <c r="I69" s="135"/>
      <c r="J69" s="136"/>
      <c r="K69" s="136"/>
      <c r="L69" s="136"/>
      <c r="M69" s="136"/>
      <c r="N69" s="136"/>
      <c r="O69" s="136"/>
      <c r="P69" s="136"/>
      <c r="Q69" s="136"/>
      <c r="R69" s="137"/>
    </row>
    <row r="70" spans="2:18" x14ac:dyDescent="0.25">
      <c r="B70" s="26"/>
      <c r="C70" s="26" t="s">
        <v>73</v>
      </c>
      <c r="I70" s="135"/>
      <c r="J70" s="136"/>
      <c r="K70" s="136"/>
      <c r="L70" s="136"/>
      <c r="M70" s="136"/>
      <c r="N70" s="136"/>
      <c r="O70" s="136"/>
      <c r="P70" s="136"/>
      <c r="Q70" s="136"/>
      <c r="R70" s="137"/>
    </row>
    <row r="71" spans="2:18" x14ac:dyDescent="0.25">
      <c r="B71" s="38" t="s">
        <v>80</v>
      </c>
      <c r="C71" s="26"/>
      <c r="I71" s="135"/>
      <c r="J71" s="136"/>
      <c r="K71" s="136"/>
      <c r="L71" s="136"/>
      <c r="M71" s="136"/>
      <c r="N71" s="136"/>
      <c r="O71" s="136"/>
      <c r="P71" s="136"/>
      <c r="Q71" s="136"/>
      <c r="R71" s="137"/>
    </row>
    <row r="72" spans="2:18" x14ac:dyDescent="0.25">
      <c r="B72" s="24"/>
      <c r="C72" s="23"/>
      <c r="I72" s="135"/>
      <c r="J72" s="136"/>
      <c r="K72" s="136"/>
      <c r="L72" s="136"/>
      <c r="M72" s="136"/>
      <c r="N72" s="136"/>
      <c r="O72" s="136"/>
      <c r="P72" s="136"/>
      <c r="Q72" s="136"/>
      <c r="R72" s="137"/>
    </row>
    <row r="73" spans="2:18" ht="15.75" thickBot="1" x14ac:dyDescent="0.3">
      <c r="I73" s="138"/>
      <c r="J73" s="139"/>
      <c r="K73" s="139"/>
      <c r="L73" s="139"/>
      <c r="M73" s="139"/>
      <c r="N73" s="139"/>
      <c r="O73" s="139"/>
      <c r="P73" s="139"/>
      <c r="Q73" s="139"/>
      <c r="R73" s="140"/>
    </row>
    <row r="74" spans="2:18" x14ac:dyDescent="0.25">
      <c r="C74" s="27" t="s">
        <v>75</v>
      </c>
    </row>
    <row r="75" spans="2:18" x14ac:dyDescent="0.25">
      <c r="C75" s="24">
        <f>'Metric C Receiving PSP - Value'!A2</f>
        <v>0</v>
      </c>
      <c r="E75" s="24" t="e">
        <f>'Metric C Receiving PSP - Value'!E2</f>
        <v>#DIV/0!</v>
      </c>
    </row>
    <row r="76" spans="2:18" x14ac:dyDescent="0.25">
      <c r="C76" s="24">
        <f>'Metric C Receiving PSP - Value'!A3</f>
        <v>0</v>
      </c>
      <c r="E76" s="24" t="e">
        <f>'Metric C Receiving PSP - Value'!E3</f>
        <v>#DIV/0!</v>
      </c>
    </row>
    <row r="77" spans="2:18" x14ac:dyDescent="0.25">
      <c r="C77" s="24">
        <f>'Metric C Receiving PSP - Value'!A4</f>
        <v>0</v>
      </c>
      <c r="E77" s="24" t="e">
        <f>'Metric C Receiving PSP - Value'!E4</f>
        <v>#DIV/0!</v>
      </c>
    </row>
    <row r="78" spans="2:18" x14ac:dyDescent="0.25">
      <c r="C78" s="24">
        <f>'Metric C Receiving PSP - Value'!A5</f>
        <v>0</v>
      </c>
      <c r="E78" s="24" t="e">
        <f>'Metric C Receiving PSP - Value'!E5</f>
        <v>#DIV/0!</v>
      </c>
    </row>
    <row r="79" spans="2:18" x14ac:dyDescent="0.25">
      <c r="C79" s="24">
        <f>'Metric C Receiving PSP - Value'!A6</f>
        <v>0</v>
      </c>
      <c r="E79" s="24" t="e">
        <f>'Metric C Receiving PSP - Value'!E6</f>
        <v>#DIV/0!</v>
      </c>
    </row>
    <row r="80" spans="2:18" x14ac:dyDescent="0.25">
      <c r="C80" s="24">
        <f>'Metric C Receiving PSP - Value'!A7</f>
        <v>0</v>
      </c>
      <c r="E80" s="24" t="e">
        <f>'Metric C Receiving PSP - Value'!E7</f>
        <v>#DIV/0!</v>
      </c>
    </row>
    <row r="81" spans="3:5" x14ac:dyDescent="0.25">
      <c r="C81" s="24">
        <f>'Metric C Receiving PSP - Value'!A8</f>
        <v>0</v>
      </c>
      <c r="E81" s="24" t="e">
        <f>'Metric C Receiving PSP - Value'!E8</f>
        <v>#DIV/0!</v>
      </c>
    </row>
    <row r="82" spans="3:5" x14ac:dyDescent="0.25">
      <c r="C82" s="24">
        <f>'Metric C Receiving PSP - Value'!A9</f>
        <v>0</v>
      </c>
      <c r="E82" s="24" t="e">
        <f>'Metric C Receiving PSP - Value'!E9</f>
        <v>#DIV/0!</v>
      </c>
    </row>
    <row r="83" spans="3:5" x14ac:dyDescent="0.25">
      <c r="C83" s="24">
        <f>'Metric C Receiving PSP - Value'!A10</f>
        <v>0</v>
      </c>
      <c r="E83" s="24" t="e">
        <f>'Metric C Receiving PSP - Value'!E10</f>
        <v>#DIV/0!</v>
      </c>
    </row>
    <row r="84" spans="3:5" x14ac:dyDescent="0.25">
      <c r="C84" s="24">
        <f>'Metric C Receiving PSP - Value'!A11</f>
        <v>0</v>
      </c>
      <c r="E84" s="24" t="e">
        <f>'Metric C Receiving PSP - Value'!E11</f>
        <v>#DIV/0!</v>
      </c>
    </row>
    <row r="85" spans="3:5" x14ac:dyDescent="0.25">
      <c r="C85" s="24">
        <f>'Metric C Receiving PSP - Value'!A12</f>
        <v>0</v>
      </c>
      <c r="E85" s="24" t="e">
        <f>'Metric C Receiving PSP - Value'!E12</f>
        <v>#DIV/0!</v>
      </c>
    </row>
    <row r="86" spans="3:5" x14ac:dyDescent="0.25">
      <c r="C86" s="24">
        <f>'Metric C Receiving PSP - Value'!A13</f>
        <v>0</v>
      </c>
      <c r="E86" s="24" t="e">
        <f>'Metric C Receiving PSP - Value'!E13</f>
        <v>#DIV/0!</v>
      </c>
    </row>
    <row r="87" spans="3:5" x14ac:dyDescent="0.25">
      <c r="C87" s="24">
        <f>'Metric C Receiving PSP - Value'!A14</f>
        <v>0</v>
      </c>
      <c r="E87" s="24" t="e">
        <f>'Metric C Receiving PSP - Value'!E14</f>
        <v>#DIV/0!</v>
      </c>
    </row>
    <row r="88" spans="3:5" x14ac:dyDescent="0.25">
      <c r="C88" s="24">
        <f>'Metric C Receiving PSP - Value'!A15</f>
        <v>0</v>
      </c>
      <c r="E88" s="24" t="e">
        <f>'Metric C Receiving PSP - Value'!E15</f>
        <v>#DIV/0!</v>
      </c>
    </row>
    <row r="89" spans="3:5" x14ac:dyDescent="0.25">
      <c r="C89" s="24">
        <f>'Metric C Receiving PSP - Value'!A16</f>
        <v>0</v>
      </c>
      <c r="E89" s="24" t="e">
        <f>'Metric C Receiving PSP - Value'!E16</f>
        <v>#DIV/0!</v>
      </c>
    </row>
    <row r="90" spans="3:5" x14ac:dyDescent="0.25">
      <c r="C90" s="24">
        <f>'Metric C Receiving PSP - Value'!A17</f>
        <v>0</v>
      </c>
      <c r="E90" s="24" t="e">
        <f>'Metric C Receiving PSP - Value'!E17</f>
        <v>#DIV/0!</v>
      </c>
    </row>
    <row r="91" spans="3:5" x14ac:dyDescent="0.25">
      <c r="C91" s="24">
        <f>'Metric C Receiving PSP - Value'!A18</f>
        <v>0</v>
      </c>
      <c r="E91" s="24" t="e">
        <f>'Metric C Receiving PSP - Value'!E18</f>
        <v>#DIV/0!</v>
      </c>
    </row>
    <row r="92" spans="3:5" x14ac:dyDescent="0.25">
      <c r="C92" s="24">
        <f>'Metric C Receiving PSP - Value'!A19</f>
        <v>0</v>
      </c>
      <c r="E92" s="24" t="e">
        <f>'Metric C Receiving PSP - Value'!E19</f>
        <v>#DIV/0!</v>
      </c>
    </row>
    <row r="93" spans="3:5" x14ac:dyDescent="0.25">
      <c r="C93" s="24">
        <f>'Metric C Receiving PSP - Value'!A20</f>
        <v>0</v>
      </c>
      <c r="E93" s="24" t="e">
        <f>'Metric C Receiving PSP - Value'!E20</f>
        <v>#DIV/0!</v>
      </c>
    </row>
    <row r="94" spans="3:5" x14ac:dyDescent="0.25">
      <c r="C94" s="24">
        <f>'Metric C Receiving PSP - Value'!A21</f>
        <v>0</v>
      </c>
      <c r="E94" s="24" t="e">
        <f>'Metric C Receiving PSP - Value'!E21</f>
        <v>#DIV/0!</v>
      </c>
    </row>
    <row r="95" spans="3:5" x14ac:dyDescent="0.25">
      <c r="C95" s="115" t="s">
        <v>76</v>
      </c>
    </row>
    <row r="96" spans="3:5" ht="30" x14ac:dyDescent="0.25">
      <c r="C96" s="39" t="s">
        <v>81</v>
      </c>
      <c r="E96" s="24" t="e">
        <f>'Metric C Receiving PSP - Value'!E22</f>
        <v>#DIV/0!</v>
      </c>
    </row>
    <row r="97" spans="3:5" x14ac:dyDescent="0.25">
      <c r="C97" s="73" t="s">
        <v>78</v>
      </c>
      <c r="D97" s="40"/>
      <c r="E97" s="24" t="e">
        <f>'Metric C Receiving PSP - Value'!E24</f>
        <v>#DIV/0!</v>
      </c>
    </row>
  </sheetData>
  <mergeCells count="7">
    <mergeCell ref="X6:AA6"/>
    <mergeCell ref="I36:R41"/>
    <mergeCell ref="I68:R73"/>
    <mergeCell ref="D6:G6"/>
    <mergeCell ref="I6:L6"/>
    <mergeCell ref="N6:Q6"/>
    <mergeCell ref="S6:V6"/>
  </mergeCells>
  <pageMargins left="0.70866141732283472" right="0.70866141732283472" top="0.74803149606299213" bottom="0.74803149606299213" header="0.31496062992125984" footer="0.31496062992125984"/>
  <pageSetup paperSize="8" scale="63" orientation="landscape" r:id="rId1"/>
  <headerFooter>
    <oddHeader>&amp;CUnrestricted</oddHeader>
    <oddFooter>&amp;L&amp;F&amp;CPage &amp;P&amp;R&amp;D&amp;T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835F1-BA8E-4C3C-B0D3-C9EB8AA366C8}">
  <sheetPr codeName="Sheet21">
    <tabColor theme="6" tint="-0.249977111117893"/>
  </sheetPr>
  <dimension ref="A1:E19"/>
  <sheetViews>
    <sheetView zoomScaleNormal="100" workbookViewId="0">
      <selection sqref="A1:XFD1048576"/>
    </sheetView>
  </sheetViews>
  <sheetFormatPr defaultColWidth="9.140625" defaultRowHeight="15" x14ac:dyDescent="0.25"/>
  <cols>
    <col min="1" max="1" width="27.140625" style="91" customWidth="1"/>
    <col min="2" max="2" width="33.42578125" style="100" customWidth="1"/>
    <col min="3" max="3" width="83.140625" style="91" customWidth="1"/>
    <col min="4" max="4" width="83.5703125" style="91" customWidth="1"/>
    <col min="5" max="16384" width="9.140625" style="91"/>
  </cols>
  <sheetData>
    <row r="1" spans="1:5" s="106" customFormat="1" ht="21" x14ac:dyDescent="0.35">
      <c r="A1" s="92" t="s">
        <v>82</v>
      </c>
      <c r="B1" s="86"/>
      <c r="C1" s="92"/>
      <c r="D1" s="92"/>
    </row>
    <row r="2" spans="1:5" x14ac:dyDescent="0.25">
      <c r="A2" s="101"/>
      <c r="B2" s="102" t="s">
        <v>83</v>
      </c>
      <c r="C2" s="102" t="s">
        <v>84</v>
      </c>
      <c r="D2" s="103" t="s">
        <v>85</v>
      </c>
    </row>
    <row r="3" spans="1:5" ht="30" x14ac:dyDescent="0.25">
      <c r="A3" s="145" t="s">
        <v>86</v>
      </c>
      <c r="B3" s="94" t="s">
        <v>87</v>
      </c>
      <c r="C3" s="95" t="s">
        <v>88</v>
      </c>
      <c r="D3" s="96"/>
    </row>
    <row r="4" spans="1:5" ht="48.75" customHeight="1" x14ac:dyDescent="0.25">
      <c r="A4" s="145"/>
      <c r="B4" s="97" t="s">
        <v>89</v>
      </c>
      <c r="C4" s="87" t="s">
        <v>90</v>
      </c>
      <c r="D4" s="96"/>
    </row>
    <row r="5" spans="1:5" ht="21.95" customHeight="1" x14ac:dyDescent="0.25">
      <c r="A5" s="145"/>
      <c r="B5" s="87" t="s">
        <v>91</v>
      </c>
      <c r="C5" s="98" t="s">
        <v>92</v>
      </c>
      <c r="D5" s="146" t="s">
        <v>1037</v>
      </c>
      <c r="E5" s="107"/>
    </row>
    <row r="6" spans="1:5" ht="30" x14ac:dyDescent="0.25">
      <c r="A6" s="145"/>
      <c r="B6" s="87" t="s">
        <v>93</v>
      </c>
      <c r="C6" s="87" t="s">
        <v>94</v>
      </c>
      <c r="D6" s="146"/>
      <c r="E6" s="107"/>
    </row>
    <row r="7" spans="1:5" ht="30" x14ac:dyDescent="0.25">
      <c r="A7" s="145"/>
      <c r="B7" s="87" t="s">
        <v>95</v>
      </c>
      <c r="C7" s="116" t="s">
        <v>96</v>
      </c>
      <c r="D7" s="96" t="s">
        <v>97</v>
      </c>
    </row>
    <row r="8" spans="1:5" ht="45" x14ac:dyDescent="0.25">
      <c r="A8" s="145" t="s">
        <v>98</v>
      </c>
      <c r="B8" s="98" t="s">
        <v>99</v>
      </c>
      <c r="C8" s="95" t="s">
        <v>100</v>
      </c>
      <c r="D8" s="96"/>
    </row>
    <row r="9" spans="1:5" ht="45" x14ac:dyDescent="0.25">
      <c r="A9" s="145"/>
      <c r="B9" s="98" t="s">
        <v>101</v>
      </c>
      <c r="C9" s="95" t="s">
        <v>102</v>
      </c>
      <c r="D9" s="96"/>
    </row>
    <row r="10" spans="1:5" ht="30" x14ac:dyDescent="0.25">
      <c r="A10" s="145"/>
      <c r="B10" s="98" t="s">
        <v>103</v>
      </c>
      <c r="C10" s="87" t="s">
        <v>104</v>
      </c>
      <c r="D10" s="147" t="s">
        <v>105</v>
      </c>
    </row>
    <row r="11" spans="1:5" ht="30" x14ac:dyDescent="0.25">
      <c r="A11" s="145"/>
      <c r="B11" s="98" t="s">
        <v>106</v>
      </c>
      <c r="C11" s="87" t="s">
        <v>107</v>
      </c>
      <c r="D11" s="147"/>
    </row>
    <row r="12" spans="1:5" ht="30" x14ac:dyDescent="0.25">
      <c r="A12" s="145"/>
      <c r="B12" s="98" t="s">
        <v>108</v>
      </c>
      <c r="C12" s="87" t="s">
        <v>109</v>
      </c>
      <c r="D12" s="147"/>
    </row>
    <row r="13" spans="1:5" ht="30" x14ac:dyDescent="0.25">
      <c r="A13" s="145"/>
      <c r="B13" s="87" t="s">
        <v>95</v>
      </c>
      <c r="C13" s="116" t="s">
        <v>96</v>
      </c>
      <c r="D13" s="96" t="s">
        <v>110</v>
      </c>
    </row>
    <row r="14" spans="1:5" ht="36" customHeight="1" x14ac:dyDescent="0.25">
      <c r="A14" s="144" t="s">
        <v>111</v>
      </c>
      <c r="B14" s="87" t="s">
        <v>112</v>
      </c>
      <c r="C14" s="117" t="s">
        <v>113</v>
      </c>
      <c r="D14" s="96"/>
    </row>
    <row r="15" spans="1:5" ht="36" customHeight="1" x14ac:dyDescent="0.25">
      <c r="A15" s="144"/>
      <c r="B15" s="87" t="s">
        <v>114</v>
      </c>
      <c r="C15" s="117" t="s">
        <v>115</v>
      </c>
      <c r="D15" s="96"/>
    </row>
    <row r="16" spans="1:5" ht="30" x14ac:dyDescent="0.25">
      <c r="A16" s="144" t="s">
        <v>116</v>
      </c>
      <c r="B16" s="87" t="s">
        <v>117</v>
      </c>
      <c r="C16" s="95" t="s">
        <v>118</v>
      </c>
      <c r="D16" s="96"/>
    </row>
    <row r="17" spans="1:4" ht="61.5" customHeight="1" x14ac:dyDescent="0.25">
      <c r="A17" s="144"/>
      <c r="B17" s="87" t="s">
        <v>119</v>
      </c>
      <c r="C17" s="95" t="s">
        <v>120</v>
      </c>
      <c r="D17" s="96" t="s">
        <v>121</v>
      </c>
    </row>
    <row r="18" spans="1:4" ht="45" x14ac:dyDescent="0.25">
      <c r="A18" s="144"/>
      <c r="B18" s="87" t="s">
        <v>122</v>
      </c>
      <c r="C18" s="87" t="s">
        <v>123</v>
      </c>
      <c r="D18" s="96" t="s">
        <v>124</v>
      </c>
    </row>
    <row r="19" spans="1:4" x14ac:dyDescent="0.25">
      <c r="A19"/>
      <c r="B19" s="93" t="s">
        <v>125</v>
      </c>
      <c r="C19"/>
      <c r="D19"/>
    </row>
  </sheetData>
  <mergeCells count="6">
    <mergeCell ref="A16:A18"/>
    <mergeCell ref="A3:A7"/>
    <mergeCell ref="D5:D6"/>
    <mergeCell ref="A8:A13"/>
    <mergeCell ref="D10:D12"/>
    <mergeCell ref="A14:A15"/>
  </mergeCells>
  <pageMargins left="0.7" right="0.7" top="0.75" bottom="0.75" header="0.3" footer="0.3"/>
  <pageSetup paperSize="9" orientation="portrait" r:id="rId1"/>
  <headerFooter>
    <oddHeader>&amp;CUnrestricted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AFD22-1EE2-46A0-B6FD-589A2E6EEC62}">
  <sheetPr codeName="Sheet20">
    <tabColor theme="6" tint="-0.249977111117893"/>
  </sheetPr>
  <dimension ref="A1:B13"/>
  <sheetViews>
    <sheetView zoomScaleNormal="100" workbookViewId="0">
      <selection activeCell="A2" sqref="A2:B2"/>
    </sheetView>
  </sheetViews>
  <sheetFormatPr defaultColWidth="9.140625" defaultRowHeight="15" x14ac:dyDescent="0.25"/>
  <cols>
    <col min="1" max="1" width="20.5703125" style="91" customWidth="1"/>
    <col min="2" max="2" width="137.140625" style="100" customWidth="1"/>
    <col min="3" max="16384" width="9.140625" style="91"/>
  </cols>
  <sheetData>
    <row r="1" spans="1:2" s="90" customFormat="1" ht="21" x14ac:dyDescent="0.35">
      <c r="A1" s="85" t="s">
        <v>126</v>
      </c>
      <c r="B1" s="86"/>
    </row>
    <row r="2" spans="1:2" ht="126.75" customHeight="1" x14ac:dyDescent="0.25">
      <c r="A2" s="148" t="s">
        <v>127</v>
      </c>
      <c r="B2" s="149"/>
    </row>
    <row r="3" spans="1:2" s="125" customFormat="1" ht="95.25" customHeight="1" x14ac:dyDescent="0.25">
      <c r="A3" s="150" t="s">
        <v>128</v>
      </c>
      <c r="B3" s="150"/>
    </row>
    <row r="4" spans="1:2" s="125" customFormat="1" ht="39" customHeight="1" x14ac:dyDescent="0.25">
      <c r="A4" s="151" t="s">
        <v>129</v>
      </c>
      <c r="B4" s="151"/>
    </row>
    <row r="5" spans="1:2" s="125" customFormat="1" ht="19.5" customHeight="1" x14ac:dyDescent="0.25">
      <c r="A5" s="152" t="s">
        <v>130</v>
      </c>
      <c r="B5" s="152"/>
    </row>
    <row r="6" spans="1:2" ht="17.25" customHeight="1" x14ac:dyDescent="0.25">
      <c r="A6" s="88" t="s">
        <v>131</v>
      </c>
      <c r="B6" s="89" t="s">
        <v>132</v>
      </c>
    </row>
    <row r="7" spans="1:2" ht="201.75" customHeight="1" x14ac:dyDescent="0.25">
      <c r="A7" s="119" t="s">
        <v>133</v>
      </c>
      <c r="B7" s="120" t="s">
        <v>134</v>
      </c>
    </row>
    <row r="8" spans="1:2" ht="100.5" customHeight="1" x14ac:dyDescent="0.25">
      <c r="A8" s="119" t="s">
        <v>135</v>
      </c>
      <c r="B8" s="121" t="s">
        <v>136</v>
      </c>
    </row>
    <row r="9" spans="1:2" ht="210" x14ac:dyDescent="0.25">
      <c r="A9" s="119" t="s">
        <v>137</v>
      </c>
      <c r="B9" s="120" t="s">
        <v>138</v>
      </c>
    </row>
    <row r="10" spans="1:2" ht="75" x14ac:dyDescent="0.25">
      <c r="A10" s="119" t="s">
        <v>139</v>
      </c>
      <c r="B10" s="126" t="s">
        <v>140</v>
      </c>
    </row>
    <row r="11" spans="1:2" ht="232.5" customHeight="1" x14ac:dyDescent="0.25">
      <c r="B11" s="91"/>
    </row>
    <row r="12" spans="1:2" x14ac:dyDescent="0.25">
      <c r="A12" s="99"/>
    </row>
    <row r="13" spans="1:2" x14ac:dyDescent="0.25">
      <c r="A13" s="99"/>
    </row>
  </sheetData>
  <mergeCells count="4">
    <mergeCell ref="A2:B2"/>
    <mergeCell ref="A3:B3"/>
    <mergeCell ref="A4:B4"/>
    <mergeCell ref="A5:B5"/>
  </mergeCells>
  <pageMargins left="0.7" right="0.7" top="0.75" bottom="0.75" header="0.3" footer="0.3"/>
  <pageSetup paperSize="9" orientation="portrait" r:id="rId1"/>
  <headerFooter>
    <oddHeader>&amp;CUnrestricted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103C1-D855-4306-AD56-9087B9C04AB7}">
  <sheetPr>
    <tabColor theme="2" tint="-0.499984740745262"/>
  </sheetPr>
  <dimension ref="A1:B420"/>
  <sheetViews>
    <sheetView workbookViewId="0">
      <selection activeCell="C26" sqref="C26"/>
    </sheetView>
  </sheetViews>
  <sheetFormatPr defaultRowHeight="15" x14ac:dyDescent="0.25"/>
  <cols>
    <col min="1" max="1" width="28" bestFit="1" customWidth="1"/>
    <col min="2" max="2" width="45.5703125" bestFit="1" customWidth="1"/>
  </cols>
  <sheetData>
    <row r="1" spans="1:2" ht="15.75" thickBot="1" x14ac:dyDescent="0.3">
      <c r="A1" s="111" t="s">
        <v>141</v>
      </c>
      <c r="B1" s="111" t="s">
        <v>142</v>
      </c>
    </row>
    <row r="2" spans="1:2" ht="15.75" thickBot="1" x14ac:dyDescent="0.3">
      <c r="A2" s="112" t="s">
        <v>143</v>
      </c>
      <c r="B2" s="112" t="s">
        <v>144</v>
      </c>
    </row>
    <row r="3" spans="1:2" ht="15.75" thickBot="1" x14ac:dyDescent="0.3">
      <c r="A3" s="112" t="s">
        <v>145</v>
      </c>
      <c r="B3" s="112" t="s">
        <v>146</v>
      </c>
    </row>
    <row r="4" spans="1:2" ht="15.75" thickBot="1" x14ac:dyDescent="0.3">
      <c r="A4" s="112" t="s">
        <v>147</v>
      </c>
      <c r="B4" s="112" t="s">
        <v>148</v>
      </c>
    </row>
    <row r="5" spans="1:2" ht="15.75" thickBot="1" x14ac:dyDescent="0.3">
      <c r="A5" s="112" t="s">
        <v>149</v>
      </c>
      <c r="B5" s="112" t="s">
        <v>150</v>
      </c>
    </row>
    <row r="6" spans="1:2" ht="15.75" thickBot="1" x14ac:dyDescent="0.3">
      <c r="A6" s="112" t="s">
        <v>151</v>
      </c>
      <c r="B6" s="112" t="s">
        <v>152</v>
      </c>
    </row>
    <row r="7" spans="1:2" ht="15.75" thickBot="1" x14ac:dyDescent="0.3">
      <c r="A7" s="112" t="s">
        <v>153</v>
      </c>
      <c r="B7" s="112" t="s">
        <v>154</v>
      </c>
    </row>
    <row r="8" spans="1:2" ht="15.75" thickBot="1" x14ac:dyDescent="0.3">
      <c r="A8" s="112" t="s">
        <v>155</v>
      </c>
      <c r="B8" s="112" t="s">
        <v>156</v>
      </c>
    </row>
    <row r="9" spans="1:2" ht="15.75" thickBot="1" x14ac:dyDescent="0.3">
      <c r="A9" s="112" t="s">
        <v>157</v>
      </c>
      <c r="B9" s="112" t="s">
        <v>158</v>
      </c>
    </row>
    <row r="10" spans="1:2" ht="15.75" thickBot="1" x14ac:dyDescent="0.3">
      <c r="A10" s="112" t="s">
        <v>159</v>
      </c>
      <c r="B10" s="112" t="s">
        <v>160</v>
      </c>
    </row>
    <row r="11" spans="1:2" ht="15.75" thickBot="1" x14ac:dyDescent="0.3">
      <c r="A11" s="112" t="s">
        <v>161</v>
      </c>
      <c r="B11" s="112" t="s">
        <v>162</v>
      </c>
    </row>
    <row r="12" spans="1:2" ht="15.75" thickBot="1" x14ac:dyDescent="0.3">
      <c r="A12" s="112" t="s">
        <v>163</v>
      </c>
      <c r="B12" s="112" t="s">
        <v>164</v>
      </c>
    </row>
    <row r="13" spans="1:2" ht="15.75" thickBot="1" x14ac:dyDescent="0.3">
      <c r="A13" s="112" t="s">
        <v>165</v>
      </c>
      <c r="B13" s="112" t="s">
        <v>166</v>
      </c>
    </row>
    <row r="14" spans="1:2" ht="15.75" thickBot="1" x14ac:dyDescent="0.3">
      <c r="A14" s="112" t="s">
        <v>167</v>
      </c>
      <c r="B14" s="112" t="s">
        <v>168</v>
      </c>
    </row>
    <row r="15" spans="1:2" ht="15.75" thickBot="1" x14ac:dyDescent="0.3">
      <c r="A15" s="112" t="s">
        <v>169</v>
      </c>
      <c r="B15" s="112" t="s">
        <v>170</v>
      </c>
    </row>
    <row r="16" spans="1:2" ht="15.75" thickBot="1" x14ac:dyDescent="0.3">
      <c r="A16" s="112" t="s">
        <v>171</v>
      </c>
      <c r="B16" s="112" t="s">
        <v>172</v>
      </c>
    </row>
    <row r="17" spans="1:2" ht="15.75" thickBot="1" x14ac:dyDescent="0.3">
      <c r="A17" s="112" t="s">
        <v>173</v>
      </c>
      <c r="B17" s="112" t="s">
        <v>174</v>
      </c>
    </row>
    <row r="18" spans="1:2" ht="15.75" thickBot="1" x14ac:dyDescent="0.3">
      <c r="A18" s="112" t="s">
        <v>175</v>
      </c>
      <c r="B18" s="112" t="s">
        <v>176</v>
      </c>
    </row>
    <row r="19" spans="1:2" ht="15.75" thickBot="1" x14ac:dyDescent="0.3">
      <c r="A19" s="112" t="s">
        <v>177</v>
      </c>
      <c r="B19" s="112" t="s">
        <v>178</v>
      </c>
    </row>
    <row r="20" spans="1:2" ht="15.75" thickBot="1" x14ac:dyDescent="0.3">
      <c r="A20" s="112" t="s">
        <v>179</v>
      </c>
      <c r="B20" s="112" t="s">
        <v>180</v>
      </c>
    </row>
    <row r="21" spans="1:2" ht="15.75" thickBot="1" x14ac:dyDescent="0.3">
      <c r="A21" s="112" t="s">
        <v>181</v>
      </c>
      <c r="B21" s="112" t="s">
        <v>182</v>
      </c>
    </row>
    <row r="22" spans="1:2" ht="15.75" thickBot="1" x14ac:dyDescent="0.3">
      <c r="A22" s="112" t="s">
        <v>183</v>
      </c>
      <c r="B22" s="112" t="s">
        <v>184</v>
      </c>
    </row>
    <row r="23" spans="1:2" ht="15.75" thickBot="1" x14ac:dyDescent="0.3">
      <c r="A23" s="112" t="s">
        <v>185</v>
      </c>
      <c r="B23" s="112" t="s">
        <v>186</v>
      </c>
    </row>
    <row r="24" spans="1:2" ht="15.75" thickBot="1" x14ac:dyDescent="0.3">
      <c r="A24" s="112" t="s">
        <v>187</v>
      </c>
      <c r="B24" s="112" t="s">
        <v>188</v>
      </c>
    </row>
    <row r="25" spans="1:2" ht="15.75" thickBot="1" x14ac:dyDescent="0.3">
      <c r="A25" s="112" t="s">
        <v>189</v>
      </c>
      <c r="B25" s="112" t="s">
        <v>190</v>
      </c>
    </row>
    <row r="26" spans="1:2" ht="15.75" thickBot="1" x14ac:dyDescent="0.3">
      <c r="A26" s="112" t="s">
        <v>191</v>
      </c>
      <c r="B26" s="112" t="s">
        <v>192</v>
      </c>
    </row>
    <row r="27" spans="1:2" ht="15.75" thickBot="1" x14ac:dyDescent="0.3">
      <c r="A27" s="112" t="s">
        <v>193</v>
      </c>
      <c r="B27" s="112" t="s">
        <v>194</v>
      </c>
    </row>
    <row r="28" spans="1:2" ht="15.75" thickBot="1" x14ac:dyDescent="0.3">
      <c r="A28" s="112" t="s">
        <v>195</v>
      </c>
      <c r="B28" s="112" t="s">
        <v>196</v>
      </c>
    </row>
    <row r="29" spans="1:2" ht="15.75" thickBot="1" x14ac:dyDescent="0.3">
      <c r="A29" s="112" t="s">
        <v>197</v>
      </c>
      <c r="B29" s="112" t="s">
        <v>198</v>
      </c>
    </row>
    <row r="30" spans="1:2" ht="15.75" thickBot="1" x14ac:dyDescent="0.3">
      <c r="A30" s="112" t="s">
        <v>199</v>
      </c>
      <c r="B30" s="112" t="s">
        <v>200</v>
      </c>
    </row>
    <row r="31" spans="1:2" ht="15.75" thickBot="1" x14ac:dyDescent="0.3">
      <c r="A31" s="112" t="s">
        <v>201</v>
      </c>
      <c r="B31" s="112" t="s">
        <v>202</v>
      </c>
    </row>
    <row r="32" spans="1:2" ht="15.75" thickBot="1" x14ac:dyDescent="0.3">
      <c r="A32" s="112" t="s">
        <v>203</v>
      </c>
      <c r="B32" s="112" t="s">
        <v>204</v>
      </c>
    </row>
    <row r="33" spans="1:2" ht="15.75" thickBot="1" x14ac:dyDescent="0.3">
      <c r="A33" s="112" t="s">
        <v>205</v>
      </c>
      <c r="B33" s="112" t="s">
        <v>206</v>
      </c>
    </row>
    <row r="34" spans="1:2" ht="15.75" thickBot="1" x14ac:dyDescent="0.3">
      <c r="A34" s="112" t="s">
        <v>207</v>
      </c>
      <c r="B34" s="112" t="s">
        <v>208</v>
      </c>
    </row>
    <row r="35" spans="1:2" ht="15.75" thickBot="1" x14ac:dyDescent="0.3">
      <c r="A35" s="112" t="s">
        <v>209</v>
      </c>
      <c r="B35" s="112" t="s">
        <v>210</v>
      </c>
    </row>
    <row r="36" spans="1:2" ht="15.75" thickBot="1" x14ac:dyDescent="0.3">
      <c r="A36" s="112" t="s">
        <v>211</v>
      </c>
      <c r="B36" s="112" t="s">
        <v>212</v>
      </c>
    </row>
    <row r="37" spans="1:2" ht="15.75" thickBot="1" x14ac:dyDescent="0.3">
      <c r="A37" s="112" t="s">
        <v>213</v>
      </c>
      <c r="B37" s="112" t="s">
        <v>214</v>
      </c>
    </row>
    <row r="38" spans="1:2" ht="15.75" thickBot="1" x14ac:dyDescent="0.3">
      <c r="A38" s="112" t="s">
        <v>215</v>
      </c>
      <c r="B38" s="112" t="s">
        <v>216</v>
      </c>
    </row>
    <row r="39" spans="1:2" ht="15.75" thickBot="1" x14ac:dyDescent="0.3">
      <c r="A39" s="112" t="s">
        <v>217</v>
      </c>
      <c r="B39" s="112" t="s">
        <v>218</v>
      </c>
    </row>
    <row r="40" spans="1:2" ht="15.75" thickBot="1" x14ac:dyDescent="0.3">
      <c r="A40" s="112" t="s">
        <v>219</v>
      </c>
      <c r="B40" s="112" t="s">
        <v>218</v>
      </c>
    </row>
    <row r="41" spans="1:2" ht="15.75" thickBot="1" x14ac:dyDescent="0.3">
      <c r="A41" s="112" t="s">
        <v>220</v>
      </c>
      <c r="B41" s="112" t="s">
        <v>221</v>
      </c>
    </row>
    <row r="42" spans="1:2" ht="15.75" thickBot="1" x14ac:dyDescent="0.3">
      <c r="A42" s="112" t="s">
        <v>222</v>
      </c>
      <c r="B42" s="112" t="s">
        <v>223</v>
      </c>
    </row>
    <row r="43" spans="1:2" ht="15.75" thickBot="1" x14ac:dyDescent="0.3">
      <c r="A43" s="112" t="s">
        <v>224</v>
      </c>
      <c r="B43" s="112" t="s">
        <v>225</v>
      </c>
    </row>
    <row r="44" spans="1:2" ht="15.75" thickBot="1" x14ac:dyDescent="0.3">
      <c r="A44" s="112" t="s">
        <v>226</v>
      </c>
      <c r="B44" s="112" t="s">
        <v>227</v>
      </c>
    </row>
    <row r="45" spans="1:2" ht="15.75" thickBot="1" x14ac:dyDescent="0.3">
      <c r="A45" s="112" t="s">
        <v>228</v>
      </c>
      <c r="B45" s="112" t="s">
        <v>229</v>
      </c>
    </row>
    <row r="46" spans="1:2" ht="15.75" thickBot="1" x14ac:dyDescent="0.3">
      <c r="A46" s="112" t="s">
        <v>230</v>
      </c>
      <c r="B46" s="112" t="s">
        <v>231</v>
      </c>
    </row>
    <row r="47" spans="1:2" ht="15.75" thickBot="1" x14ac:dyDescent="0.3">
      <c r="A47" s="112" t="s">
        <v>232</v>
      </c>
      <c r="B47" s="112" t="s">
        <v>233</v>
      </c>
    </row>
    <row r="48" spans="1:2" ht="15.75" thickBot="1" x14ac:dyDescent="0.3">
      <c r="A48" s="112" t="s">
        <v>234</v>
      </c>
      <c r="B48" s="112" t="s">
        <v>235</v>
      </c>
    </row>
    <row r="49" spans="1:2" ht="15.75" thickBot="1" x14ac:dyDescent="0.3">
      <c r="A49" s="112" t="s">
        <v>236</v>
      </c>
      <c r="B49" s="112" t="s">
        <v>237</v>
      </c>
    </row>
    <row r="50" spans="1:2" ht="15.75" thickBot="1" x14ac:dyDescent="0.3">
      <c r="A50" s="112" t="s">
        <v>238</v>
      </c>
      <c r="B50" s="112" t="s">
        <v>239</v>
      </c>
    </row>
    <row r="51" spans="1:2" ht="15.75" thickBot="1" x14ac:dyDescent="0.3">
      <c r="A51" s="112" t="s">
        <v>240</v>
      </c>
      <c r="B51" s="112" t="s">
        <v>241</v>
      </c>
    </row>
    <row r="52" spans="1:2" ht="15.75" thickBot="1" x14ac:dyDescent="0.3">
      <c r="A52" s="112" t="s">
        <v>242</v>
      </c>
      <c r="B52" s="112" t="s">
        <v>243</v>
      </c>
    </row>
    <row r="53" spans="1:2" ht="15.75" thickBot="1" x14ac:dyDescent="0.3">
      <c r="A53" s="112" t="s">
        <v>244</v>
      </c>
      <c r="B53" s="112" t="s">
        <v>245</v>
      </c>
    </row>
    <row r="54" spans="1:2" ht="15.75" thickBot="1" x14ac:dyDescent="0.3">
      <c r="A54" s="112" t="s">
        <v>246</v>
      </c>
      <c r="B54" s="112" t="s">
        <v>247</v>
      </c>
    </row>
    <row r="55" spans="1:2" ht="15.75" thickBot="1" x14ac:dyDescent="0.3">
      <c r="A55" s="112" t="s">
        <v>248</v>
      </c>
      <c r="B55" s="112" t="s">
        <v>249</v>
      </c>
    </row>
    <row r="56" spans="1:2" ht="15.75" thickBot="1" x14ac:dyDescent="0.3">
      <c r="A56" s="112" t="s">
        <v>250</v>
      </c>
      <c r="B56" s="112" t="s">
        <v>251</v>
      </c>
    </row>
    <row r="57" spans="1:2" ht="15.75" thickBot="1" x14ac:dyDescent="0.3">
      <c r="A57" s="112" t="s">
        <v>252</v>
      </c>
      <c r="B57" s="112" t="s">
        <v>253</v>
      </c>
    </row>
    <row r="58" spans="1:2" ht="15.75" thickBot="1" x14ac:dyDescent="0.3">
      <c r="A58" s="112" t="s">
        <v>254</v>
      </c>
      <c r="B58" s="112" t="s">
        <v>255</v>
      </c>
    </row>
    <row r="59" spans="1:2" ht="15.75" thickBot="1" x14ac:dyDescent="0.3">
      <c r="A59" s="112" t="s">
        <v>256</v>
      </c>
      <c r="B59" s="112" t="s">
        <v>257</v>
      </c>
    </row>
    <row r="60" spans="1:2" ht="15.75" thickBot="1" x14ac:dyDescent="0.3">
      <c r="A60" s="112" t="s">
        <v>258</v>
      </c>
      <c r="B60" s="112" t="s">
        <v>259</v>
      </c>
    </row>
    <row r="61" spans="1:2" ht="15.75" thickBot="1" x14ac:dyDescent="0.3">
      <c r="A61" s="112" t="s">
        <v>260</v>
      </c>
      <c r="B61" s="112" t="s">
        <v>261</v>
      </c>
    </row>
    <row r="62" spans="1:2" ht="15.75" thickBot="1" x14ac:dyDescent="0.3">
      <c r="A62" s="112" t="s">
        <v>262</v>
      </c>
      <c r="B62" s="112" t="s">
        <v>263</v>
      </c>
    </row>
    <row r="63" spans="1:2" ht="15.75" thickBot="1" x14ac:dyDescent="0.3">
      <c r="A63" s="112" t="s">
        <v>264</v>
      </c>
      <c r="B63" s="112" t="s">
        <v>265</v>
      </c>
    </row>
    <row r="64" spans="1:2" ht="15.75" thickBot="1" x14ac:dyDescent="0.3">
      <c r="A64" s="112" t="s">
        <v>266</v>
      </c>
      <c r="B64" s="112" t="s">
        <v>267</v>
      </c>
    </row>
    <row r="65" spans="1:2" ht="15.75" thickBot="1" x14ac:dyDescent="0.3">
      <c r="A65" s="112" t="s">
        <v>268</v>
      </c>
      <c r="B65" s="112" t="s">
        <v>269</v>
      </c>
    </row>
    <row r="66" spans="1:2" ht="15.75" thickBot="1" x14ac:dyDescent="0.3">
      <c r="A66" s="112" t="s">
        <v>270</v>
      </c>
      <c r="B66" s="112" t="s">
        <v>271</v>
      </c>
    </row>
    <row r="67" spans="1:2" ht="15.75" thickBot="1" x14ac:dyDescent="0.3">
      <c r="A67" s="112" t="s">
        <v>272</v>
      </c>
      <c r="B67" s="112" t="s">
        <v>273</v>
      </c>
    </row>
    <row r="68" spans="1:2" ht="15.75" thickBot="1" x14ac:dyDescent="0.3">
      <c r="A68" s="112" t="s">
        <v>274</v>
      </c>
      <c r="B68" s="112" t="s">
        <v>275</v>
      </c>
    </row>
    <row r="69" spans="1:2" ht="15.75" thickBot="1" x14ac:dyDescent="0.3">
      <c r="A69" s="112" t="s">
        <v>276</v>
      </c>
      <c r="B69" s="112" t="s">
        <v>277</v>
      </c>
    </row>
    <row r="70" spans="1:2" ht="15.75" thickBot="1" x14ac:dyDescent="0.3">
      <c r="A70" s="112" t="s">
        <v>278</v>
      </c>
      <c r="B70" s="112" t="s">
        <v>279</v>
      </c>
    </row>
    <row r="71" spans="1:2" ht="15.75" thickBot="1" x14ac:dyDescent="0.3">
      <c r="A71" s="112" t="s">
        <v>280</v>
      </c>
      <c r="B71" s="112" t="s">
        <v>281</v>
      </c>
    </row>
    <row r="72" spans="1:2" ht="15.75" thickBot="1" x14ac:dyDescent="0.3">
      <c r="A72" s="112" t="s">
        <v>282</v>
      </c>
      <c r="B72" s="112" t="s">
        <v>283</v>
      </c>
    </row>
    <row r="73" spans="1:2" ht="15.75" thickBot="1" x14ac:dyDescent="0.3">
      <c r="A73" s="112" t="s">
        <v>284</v>
      </c>
      <c r="B73" s="112" t="s">
        <v>285</v>
      </c>
    </row>
    <row r="74" spans="1:2" ht="15.75" thickBot="1" x14ac:dyDescent="0.3">
      <c r="A74" s="112" t="s">
        <v>286</v>
      </c>
      <c r="B74" s="112" t="s">
        <v>287</v>
      </c>
    </row>
    <row r="75" spans="1:2" ht="15.75" thickBot="1" x14ac:dyDescent="0.3">
      <c r="A75" s="112" t="s">
        <v>288</v>
      </c>
      <c r="B75" s="112" t="s">
        <v>289</v>
      </c>
    </row>
    <row r="76" spans="1:2" ht="15.75" thickBot="1" x14ac:dyDescent="0.3">
      <c r="A76" s="112" t="s">
        <v>290</v>
      </c>
      <c r="B76" s="112" t="s">
        <v>291</v>
      </c>
    </row>
    <row r="77" spans="1:2" ht="15.75" thickBot="1" x14ac:dyDescent="0.3">
      <c r="A77" s="112" t="s">
        <v>292</v>
      </c>
      <c r="B77" s="112" t="s">
        <v>293</v>
      </c>
    </row>
    <row r="78" spans="1:2" ht="15.75" thickBot="1" x14ac:dyDescent="0.3">
      <c r="A78" s="112" t="s">
        <v>294</v>
      </c>
      <c r="B78" s="112" t="s">
        <v>295</v>
      </c>
    </row>
    <row r="79" spans="1:2" ht="15.75" thickBot="1" x14ac:dyDescent="0.3">
      <c r="A79" s="112" t="s">
        <v>296</v>
      </c>
      <c r="B79" s="112" t="s">
        <v>297</v>
      </c>
    </row>
    <row r="80" spans="1:2" ht="15.75" thickBot="1" x14ac:dyDescent="0.3">
      <c r="A80" s="112" t="s">
        <v>298</v>
      </c>
      <c r="B80" s="112" t="s">
        <v>299</v>
      </c>
    </row>
    <row r="81" spans="1:2" ht="15.75" thickBot="1" x14ac:dyDescent="0.3">
      <c r="A81" s="112" t="s">
        <v>300</v>
      </c>
      <c r="B81" s="112" t="s">
        <v>301</v>
      </c>
    </row>
    <row r="82" spans="1:2" ht="15.75" thickBot="1" x14ac:dyDescent="0.3">
      <c r="A82" s="112" t="s">
        <v>302</v>
      </c>
      <c r="B82" s="112" t="s">
        <v>303</v>
      </c>
    </row>
    <row r="83" spans="1:2" ht="15.75" thickBot="1" x14ac:dyDescent="0.3">
      <c r="A83" s="112" t="s">
        <v>304</v>
      </c>
      <c r="B83" s="112" t="s">
        <v>305</v>
      </c>
    </row>
    <row r="84" spans="1:2" ht="15.75" thickBot="1" x14ac:dyDescent="0.3">
      <c r="A84" s="112" t="s">
        <v>306</v>
      </c>
      <c r="B84" s="112" t="s">
        <v>307</v>
      </c>
    </row>
    <row r="85" spans="1:2" ht="15.75" thickBot="1" x14ac:dyDescent="0.3">
      <c r="A85" s="112" t="s">
        <v>308</v>
      </c>
      <c r="B85" s="112" t="s">
        <v>309</v>
      </c>
    </row>
    <row r="86" spans="1:2" ht="15.75" thickBot="1" x14ac:dyDescent="0.3">
      <c r="A86" s="112" t="s">
        <v>310</v>
      </c>
      <c r="B86" s="112" t="s">
        <v>311</v>
      </c>
    </row>
    <row r="87" spans="1:2" ht="15.75" thickBot="1" x14ac:dyDescent="0.3">
      <c r="A87" s="112" t="s">
        <v>312</v>
      </c>
      <c r="B87" s="112" t="s">
        <v>313</v>
      </c>
    </row>
    <row r="88" spans="1:2" ht="15.75" thickBot="1" x14ac:dyDescent="0.3">
      <c r="A88" s="112" t="s">
        <v>314</v>
      </c>
      <c r="B88" s="112" t="s">
        <v>315</v>
      </c>
    </row>
    <row r="89" spans="1:2" ht="15.75" thickBot="1" x14ac:dyDescent="0.3">
      <c r="A89" s="112" t="s">
        <v>316</v>
      </c>
      <c r="B89" s="112" t="s">
        <v>317</v>
      </c>
    </row>
    <row r="90" spans="1:2" ht="15.75" thickBot="1" x14ac:dyDescent="0.3">
      <c r="A90" s="112" t="s">
        <v>318</v>
      </c>
      <c r="B90" s="112" t="s">
        <v>319</v>
      </c>
    </row>
    <row r="91" spans="1:2" ht="15.75" thickBot="1" x14ac:dyDescent="0.3">
      <c r="A91" s="112" t="s">
        <v>320</v>
      </c>
      <c r="B91" s="112" t="s">
        <v>321</v>
      </c>
    </row>
    <row r="92" spans="1:2" ht="15.75" thickBot="1" x14ac:dyDescent="0.3">
      <c r="A92" s="112" t="s">
        <v>322</v>
      </c>
      <c r="B92" s="112" t="s">
        <v>323</v>
      </c>
    </row>
    <row r="93" spans="1:2" ht="15.75" thickBot="1" x14ac:dyDescent="0.3">
      <c r="A93" s="112" t="s">
        <v>324</v>
      </c>
      <c r="B93" s="112" t="s">
        <v>325</v>
      </c>
    </row>
    <row r="94" spans="1:2" ht="15.75" thickBot="1" x14ac:dyDescent="0.3">
      <c r="A94" s="112" t="s">
        <v>326</v>
      </c>
      <c r="B94" s="112" t="s">
        <v>327</v>
      </c>
    </row>
    <row r="95" spans="1:2" ht="15.75" thickBot="1" x14ac:dyDescent="0.3">
      <c r="A95" s="112" t="s">
        <v>328</v>
      </c>
      <c r="B95" s="112" t="s">
        <v>329</v>
      </c>
    </row>
    <row r="96" spans="1:2" ht="15.75" thickBot="1" x14ac:dyDescent="0.3">
      <c r="A96" s="112" t="s">
        <v>330</v>
      </c>
      <c r="B96" s="112" t="s">
        <v>331</v>
      </c>
    </row>
    <row r="97" spans="1:2" ht="15.75" thickBot="1" x14ac:dyDescent="0.3">
      <c r="A97" s="112" t="s">
        <v>332</v>
      </c>
      <c r="B97" s="112" t="s">
        <v>333</v>
      </c>
    </row>
    <row r="98" spans="1:2" ht="15.75" thickBot="1" x14ac:dyDescent="0.3">
      <c r="A98" s="112" t="s">
        <v>334</v>
      </c>
      <c r="B98" s="112" t="s">
        <v>335</v>
      </c>
    </row>
    <row r="99" spans="1:2" ht="15.75" thickBot="1" x14ac:dyDescent="0.3">
      <c r="A99" s="112" t="s">
        <v>336</v>
      </c>
      <c r="B99" s="112" t="s">
        <v>337</v>
      </c>
    </row>
    <row r="100" spans="1:2" ht="15.75" thickBot="1" x14ac:dyDescent="0.3">
      <c r="A100" s="112" t="s">
        <v>338</v>
      </c>
      <c r="B100" s="112" t="s">
        <v>339</v>
      </c>
    </row>
    <row r="101" spans="1:2" ht="15.75" thickBot="1" x14ac:dyDescent="0.3">
      <c r="A101" s="112" t="s">
        <v>340</v>
      </c>
      <c r="B101" s="112" t="s">
        <v>341</v>
      </c>
    </row>
    <row r="102" spans="1:2" ht="15.75" thickBot="1" x14ac:dyDescent="0.3">
      <c r="A102" s="112" t="s">
        <v>342</v>
      </c>
      <c r="B102" s="112" t="s">
        <v>343</v>
      </c>
    </row>
    <row r="103" spans="1:2" ht="15.75" thickBot="1" x14ac:dyDescent="0.3">
      <c r="A103" s="112" t="s">
        <v>344</v>
      </c>
      <c r="B103" s="112" t="s">
        <v>345</v>
      </c>
    </row>
    <row r="104" spans="1:2" ht="15.75" thickBot="1" x14ac:dyDescent="0.3">
      <c r="A104" s="112" t="s">
        <v>346</v>
      </c>
      <c r="B104" s="112" t="s">
        <v>347</v>
      </c>
    </row>
    <row r="105" spans="1:2" ht="15.75" thickBot="1" x14ac:dyDescent="0.3">
      <c r="A105" s="112" t="s">
        <v>348</v>
      </c>
      <c r="B105" s="112" t="s">
        <v>349</v>
      </c>
    </row>
    <row r="106" spans="1:2" ht="15.75" thickBot="1" x14ac:dyDescent="0.3">
      <c r="A106" s="112" t="s">
        <v>350</v>
      </c>
      <c r="B106" s="112" t="s">
        <v>351</v>
      </c>
    </row>
    <row r="107" spans="1:2" ht="15.75" thickBot="1" x14ac:dyDescent="0.3">
      <c r="A107" s="112" t="s">
        <v>352</v>
      </c>
      <c r="B107" s="112" t="s">
        <v>353</v>
      </c>
    </row>
    <row r="108" spans="1:2" ht="15.75" thickBot="1" x14ac:dyDescent="0.3">
      <c r="A108" s="112" t="s">
        <v>354</v>
      </c>
      <c r="B108" s="112" t="s">
        <v>355</v>
      </c>
    </row>
    <row r="109" spans="1:2" ht="15.75" thickBot="1" x14ac:dyDescent="0.3">
      <c r="A109" s="112" t="s">
        <v>356</v>
      </c>
      <c r="B109" s="112" t="s">
        <v>357</v>
      </c>
    </row>
    <row r="110" spans="1:2" ht="15.75" thickBot="1" x14ac:dyDescent="0.3">
      <c r="A110" s="112" t="s">
        <v>358</v>
      </c>
      <c r="B110" s="112" t="s">
        <v>359</v>
      </c>
    </row>
    <row r="111" spans="1:2" ht="15.75" thickBot="1" x14ac:dyDescent="0.3">
      <c r="A111" s="112" t="s">
        <v>360</v>
      </c>
      <c r="B111" s="112" t="s">
        <v>361</v>
      </c>
    </row>
    <row r="112" spans="1:2" ht="15.75" thickBot="1" x14ac:dyDescent="0.3">
      <c r="A112" s="112" t="s">
        <v>362</v>
      </c>
      <c r="B112" s="112" t="s">
        <v>363</v>
      </c>
    </row>
    <row r="113" spans="1:2" ht="15.75" thickBot="1" x14ac:dyDescent="0.3">
      <c r="A113" s="112" t="s">
        <v>364</v>
      </c>
      <c r="B113" s="112" t="s">
        <v>365</v>
      </c>
    </row>
    <row r="114" spans="1:2" ht="15.75" thickBot="1" x14ac:dyDescent="0.3">
      <c r="A114" s="112" t="s">
        <v>366</v>
      </c>
      <c r="B114" s="112" t="s">
        <v>367</v>
      </c>
    </row>
    <row r="115" spans="1:2" ht="15.75" thickBot="1" x14ac:dyDescent="0.3">
      <c r="A115" s="112" t="s">
        <v>368</v>
      </c>
      <c r="B115" s="112" t="s">
        <v>369</v>
      </c>
    </row>
    <row r="116" spans="1:2" ht="15.75" thickBot="1" x14ac:dyDescent="0.3">
      <c r="A116" s="112" t="s">
        <v>370</v>
      </c>
      <c r="B116" s="112" t="s">
        <v>371</v>
      </c>
    </row>
    <row r="117" spans="1:2" ht="15.75" thickBot="1" x14ac:dyDescent="0.3">
      <c r="A117" s="112" t="s">
        <v>372</v>
      </c>
      <c r="B117" s="112" t="s">
        <v>373</v>
      </c>
    </row>
    <row r="118" spans="1:2" ht="15.75" thickBot="1" x14ac:dyDescent="0.3">
      <c r="A118" s="112" t="s">
        <v>374</v>
      </c>
      <c r="B118" s="112" t="s">
        <v>375</v>
      </c>
    </row>
    <row r="119" spans="1:2" ht="15.75" thickBot="1" x14ac:dyDescent="0.3">
      <c r="A119" s="112" t="s">
        <v>376</v>
      </c>
      <c r="B119" s="112" t="s">
        <v>377</v>
      </c>
    </row>
    <row r="120" spans="1:2" ht="15.75" thickBot="1" x14ac:dyDescent="0.3">
      <c r="A120" s="112" t="s">
        <v>378</v>
      </c>
      <c r="B120" s="112" t="s">
        <v>379</v>
      </c>
    </row>
    <row r="121" spans="1:2" ht="15.75" thickBot="1" x14ac:dyDescent="0.3">
      <c r="A121" s="112" t="s">
        <v>380</v>
      </c>
      <c r="B121" s="112" t="s">
        <v>381</v>
      </c>
    </row>
    <row r="122" spans="1:2" ht="15.75" thickBot="1" x14ac:dyDescent="0.3">
      <c r="A122" s="112" t="s">
        <v>382</v>
      </c>
      <c r="B122" s="112" t="s">
        <v>383</v>
      </c>
    </row>
    <row r="123" spans="1:2" ht="15.75" thickBot="1" x14ac:dyDescent="0.3">
      <c r="A123" s="112" t="s">
        <v>384</v>
      </c>
      <c r="B123" s="112" t="s">
        <v>385</v>
      </c>
    </row>
    <row r="124" spans="1:2" ht="15.75" thickBot="1" x14ac:dyDescent="0.3">
      <c r="A124" s="112" t="s">
        <v>386</v>
      </c>
      <c r="B124" s="112" t="s">
        <v>387</v>
      </c>
    </row>
    <row r="125" spans="1:2" ht="15.75" thickBot="1" x14ac:dyDescent="0.3">
      <c r="A125" s="112" t="s">
        <v>388</v>
      </c>
      <c r="B125" s="112" t="s">
        <v>389</v>
      </c>
    </row>
    <row r="126" spans="1:2" ht="15.75" thickBot="1" x14ac:dyDescent="0.3">
      <c r="A126" s="112" t="s">
        <v>390</v>
      </c>
      <c r="B126" s="112" t="s">
        <v>391</v>
      </c>
    </row>
    <row r="127" spans="1:2" ht="15.75" thickBot="1" x14ac:dyDescent="0.3">
      <c r="A127" s="112" t="s">
        <v>392</v>
      </c>
      <c r="B127" s="112" t="s">
        <v>393</v>
      </c>
    </row>
    <row r="128" spans="1:2" ht="15.75" thickBot="1" x14ac:dyDescent="0.3">
      <c r="A128" s="112" t="s">
        <v>394</v>
      </c>
      <c r="B128" s="112" t="s">
        <v>395</v>
      </c>
    </row>
    <row r="129" spans="1:2" ht="15.75" thickBot="1" x14ac:dyDescent="0.3">
      <c r="A129" s="112" t="s">
        <v>396</v>
      </c>
      <c r="B129" s="112" t="s">
        <v>397</v>
      </c>
    </row>
    <row r="130" spans="1:2" ht="15.75" thickBot="1" x14ac:dyDescent="0.3">
      <c r="A130" s="112" t="s">
        <v>398</v>
      </c>
      <c r="B130" s="112" t="s">
        <v>399</v>
      </c>
    </row>
    <row r="131" spans="1:2" ht="15.75" thickBot="1" x14ac:dyDescent="0.3">
      <c r="A131" s="112" t="s">
        <v>400</v>
      </c>
      <c r="B131" s="112" t="s">
        <v>401</v>
      </c>
    </row>
    <row r="132" spans="1:2" ht="15.75" thickBot="1" x14ac:dyDescent="0.3">
      <c r="A132" s="112" t="s">
        <v>402</v>
      </c>
      <c r="B132" s="112" t="s">
        <v>403</v>
      </c>
    </row>
    <row r="133" spans="1:2" ht="15.75" thickBot="1" x14ac:dyDescent="0.3">
      <c r="A133" s="112" t="s">
        <v>404</v>
      </c>
      <c r="B133" s="112" t="s">
        <v>405</v>
      </c>
    </row>
    <row r="134" spans="1:2" ht="15.75" thickBot="1" x14ac:dyDescent="0.3">
      <c r="A134" s="112" t="s">
        <v>406</v>
      </c>
      <c r="B134" s="112" t="s">
        <v>407</v>
      </c>
    </row>
    <row r="135" spans="1:2" ht="15.75" thickBot="1" x14ac:dyDescent="0.3">
      <c r="A135" s="112" t="s">
        <v>408</v>
      </c>
      <c r="B135" s="112" t="s">
        <v>409</v>
      </c>
    </row>
    <row r="136" spans="1:2" ht="15.75" thickBot="1" x14ac:dyDescent="0.3">
      <c r="A136" s="112" t="s">
        <v>410</v>
      </c>
      <c r="B136" s="112" t="s">
        <v>411</v>
      </c>
    </row>
    <row r="137" spans="1:2" ht="15.75" thickBot="1" x14ac:dyDescent="0.3">
      <c r="A137" s="112" t="s">
        <v>412</v>
      </c>
      <c r="B137" s="112" t="s">
        <v>413</v>
      </c>
    </row>
    <row r="138" spans="1:2" ht="15.75" thickBot="1" x14ac:dyDescent="0.3">
      <c r="A138" s="112" t="s">
        <v>414</v>
      </c>
      <c r="B138" s="112" t="s">
        <v>415</v>
      </c>
    </row>
    <row r="139" spans="1:2" ht="15.75" thickBot="1" x14ac:dyDescent="0.3">
      <c r="A139" s="112" t="s">
        <v>416</v>
      </c>
      <c r="B139" s="112" t="s">
        <v>417</v>
      </c>
    </row>
    <row r="140" spans="1:2" ht="15.75" thickBot="1" x14ac:dyDescent="0.3">
      <c r="A140" s="112" t="s">
        <v>418</v>
      </c>
      <c r="B140" s="112" t="s">
        <v>419</v>
      </c>
    </row>
    <row r="141" spans="1:2" ht="15.75" thickBot="1" x14ac:dyDescent="0.3">
      <c r="A141" s="112" t="s">
        <v>420</v>
      </c>
      <c r="B141" s="112" t="s">
        <v>421</v>
      </c>
    </row>
    <row r="142" spans="1:2" ht="15.75" thickBot="1" x14ac:dyDescent="0.3">
      <c r="A142" s="112" t="s">
        <v>422</v>
      </c>
      <c r="B142" s="112" t="s">
        <v>423</v>
      </c>
    </row>
    <row r="143" spans="1:2" ht="15.75" thickBot="1" x14ac:dyDescent="0.3">
      <c r="A143" s="112" t="s">
        <v>424</v>
      </c>
      <c r="B143" s="112" t="s">
        <v>425</v>
      </c>
    </row>
    <row r="144" spans="1:2" ht="15.75" thickBot="1" x14ac:dyDescent="0.3">
      <c r="A144" s="112" t="s">
        <v>426</v>
      </c>
      <c r="B144" s="112" t="s">
        <v>427</v>
      </c>
    </row>
    <row r="145" spans="1:2" ht="15.75" thickBot="1" x14ac:dyDescent="0.3">
      <c r="A145" s="112" t="s">
        <v>428</v>
      </c>
      <c r="B145" s="112" t="s">
        <v>429</v>
      </c>
    </row>
    <row r="146" spans="1:2" ht="15.75" thickBot="1" x14ac:dyDescent="0.3">
      <c r="A146" s="112" t="s">
        <v>430</v>
      </c>
      <c r="B146" s="112" t="s">
        <v>431</v>
      </c>
    </row>
    <row r="147" spans="1:2" ht="15.75" thickBot="1" x14ac:dyDescent="0.3">
      <c r="A147" s="112" t="s">
        <v>432</v>
      </c>
      <c r="B147" s="112" t="s">
        <v>433</v>
      </c>
    </row>
    <row r="148" spans="1:2" ht="15.75" thickBot="1" x14ac:dyDescent="0.3">
      <c r="A148" s="112" t="s">
        <v>434</v>
      </c>
      <c r="B148" s="112" t="s">
        <v>435</v>
      </c>
    </row>
    <row r="149" spans="1:2" ht="15.75" thickBot="1" x14ac:dyDescent="0.3">
      <c r="A149" s="112" t="s">
        <v>436</v>
      </c>
      <c r="B149" s="112" t="s">
        <v>437</v>
      </c>
    </row>
    <row r="150" spans="1:2" ht="15.75" thickBot="1" x14ac:dyDescent="0.3">
      <c r="A150" s="112" t="s">
        <v>438</v>
      </c>
      <c r="B150" s="112" t="s">
        <v>439</v>
      </c>
    </row>
    <row r="151" spans="1:2" ht="15.75" thickBot="1" x14ac:dyDescent="0.3">
      <c r="A151" s="112" t="s">
        <v>440</v>
      </c>
      <c r="B151" s="112" t="s">
        <v>441</v>
      </c>
    </row>
    <row r="152" spans="1:2" ht="15.75" thickBot="1" x14ac:dyDescent="0.3">
      <c r="A152" s="112" t="s">
        <v>442</v>
      </c>
      <c r="B152" s="112" t="s">
        <v>443</v>
      </c>
    </row>
    <row r="153" spans="1:2" ht="15.75" thickBot="1" x14ac:dyDescent="0.3">
      <c r="A153" s="112" t="s">
        <v>444</v>
      </c>
      <c r="B153" s="112" t="s">
        <v>445</v>
      </c>
    </row>
    <row r="154" spans="1:2" ht="15.75" thickBot="1" x14ac:dyDescent="0.3">
      <c r="A154" s="112" t="s">
        <v>446</v>
      </c>
      <c r="B154" s="112" t="s">
        <v>447</v>
      </c>
    </row>
    <row r="155" spans="1:2" ht="15.75" thickBot="1" x14ac:dyDescent="0.3">
      <c r="A155" s="112" t="s">
        <v>448</v>
      </c>
      <c r="B155" s="112" t="s">
        <v>449</v>
      </c>
    </row>
    <row r="156" spans="1:2" ht="15.75" thickBot="1" x14ac:dyDescent="0.3">
      <c r="A156" s="112" t="s">
        <v>450</v>
      </c>
      <c r="B156" s="112" t="s">
        <v>451</v>
      </c>
    </row>
    <row r="157" spans="1:2" ht="15.75" thickBot="1" x14ac:dyDescent="0.3">
      <c r="A157" s="112" t="s">
        <v>452</v>
      </c>
      <c r="B157" s="112" t="s">
        <v>453</v>
      </c>
    </row>
    <row r="158" spans="1:2" ht="15.75" thickBot="1" x14ac:dyDescent="0.3">
      <c r="A158" s="112" t="s">
        <v>454</v>
      </c>
      <c r="B158" s="112" t="s">
        <v>455</v>
      </c>
    </row>
    <row r="159" spans="1:2" ht="15.75" thickBot="1" x14ac:dyDescent="0.3">
      <c r="A159" s="112" t="s">
        <v>456</v>
      </c>
      <c r="B159" s="112" t="s">
        <v>457</v>
      </c>
    </row>
    <row r="160" spans="1:2" ht="15.75" thickBot="1" x14ac:dyDescent="0.3">
      <c r="A160" s="112" t="s">
        <v>458</v>
      </c>
      <c r="B160" s="112" t="s">
        <v>459</v>
      </c>
    </row>
    <row r="161" spans="1:2" ht="15.75" thickBot="1" x14ac:dyDescent="0.3">
      <c r="A161" s="112" t="s">
        <v>460</v>
      </c>
      <c r="B161" s="112" t="s">
        <v>461</v>
      </c>
    </row>
    <row r="162" spans="1:2" ht="15.75" thickBot="1" x14ac:dyDescent="0.3">
      <c r="A162" s="112" t="s">
        <v>462</v>
      </c>
      <c r="B162" s="112" t="s">
        <v>463</v>
      </c>
    </row>
    <row r="163" spans="1:2" ht="15.75" thickBot="1" x14ac:dyDescent="0.3">
      <c r="A163" s="112" t="s">
        <v>464</v>
      </c>
      <c r="B163" s="112" t="s">
        <v>465</v>
      </c>
    </row>
    <row r="164" spans="1:2" ht="15.75" thickBot="1" x14ac:dyDescent="0.3">
      <c r="A164" s="112" t="s">
        <v>466</v>
      </c>
      <c r="B164" s="112" t="s">
        <v>467</v>
      </c>
    </row>
    <row r="165" spans="1:2" ht="15.75" thickBot="1" x14ac:dyDescent="0.3">
      <c r="A165" s="112" t="s">
        <v>468</v>
      </c>
      <c r="B165" s="112" t="s">
        <v>469</v>
      </c>
    </row>
    <row r="166" spans="1:2" ht="15.75" thickBot="1" x14ac:dyDescent="0.3">
      <c r="A166" s="112" t="s">
        <v>470</v>
      </c>
      <c r="B166" s="112" t="s">
        <v>471</v>
      </c>
    </row>
    <row r="167" spans="1:2" ht="15.75" thickBot="1" x14ac:dyDescent="0.3">
      <c r="A167" s="112" t="s">
        <v>472</v>
      </c>
      <c r="B167" s="112" t="s">
        <v>473</v>
      </c>
    </row>
    <row r="168" spans="1:2" ht="15.75" thickBot="1" x14ac:dyDescent="0.3">
      <c r="A168" s="112" t="s">
        <v>474</v>
      </c>
      <c r="B168" s="112" t="s">
        <v>475</v>
      </c>
    </row>
    <row r="169" spans="1:2" ht="15.75" thickBot="1" x14ac:dyDescent="0.3">
      <c r="A169" s="112" t="s">
        <v>476</v>
      </c>
      <c r="B169" s="112" t="s">
        <v>477</v>
      </c>
    </row>
    <row r="170" spans="1:2" ht="15.75" thickBot="1" x14ac:dyDescent="0.3">
      <c r="A170" s="112" t="s">
        <v>478</v>
      </c>
      <c r="B170" s="112" t="s">
        <v>479</v>
      </c>
    </row>
    <row r="171" spans="1:2" ht="15.75" thickBot="1" x14ac:dyDescent="0.3">
      <c r="A171" s="112" t="s">
        <v>480</v>
      </c>
      <c r="B171" s="112" t="s">
        <v>481</v>
      </c>
    </row>
    <row r="172" spans="1:2" ht="15.75" thickBot="1" x14ac:dyDescent="0.3">
      <c r="A172" s="112" t="s">
        <v>482</v>
      </c>
      <c r="B172" s="112" t="s">
        <v>483</v>
      </c>
    </row>
    <row r="173" spans="1:2" ht="15.75" thickBot="1" x14ac:dyDescent="0.3">
      <c r="A173" s="112" t="s">
        <v>484</v>
      </c>
      <c r="B173" s="112" t="s">
        <v>485</v>
      </c>
    </row>
    <row r="174" spans="1:2" ht="15.75" thickBot="1" x14ac:dyDescent="0.3">
      <c r="A174" s="112" t="s">
        <v>486</v>
      </c>
      <c r="B174" s="112" t="s">
        <v>487</v>
      </c>
    </row>
    <row r="175" spans="1:2" ht="15.75" thickBot="1" x14ac:dyDescent="0.3">
      <c r="A175" s="112" t="s">
        <v>488</v>
      </c>
      <c r="B175" s="112" t="s">
        <v>489</v>
      </c>
    </row>
    <row r="176" spans="1:2" ht="15.75" thickBot="1" x14ac:dyDescent="0.3">
      <c r="A176" s="112" t="s">
        <v>490</v>
      </c>
      <c r="B176" s="112" t="s">
        <v>491</v>
      </c>
    </row>
    <row r="177" spans="1:2" ht="15.75" thickBot="1" x14ac:dyDescent="0.3">
      <c r="A177" s="112" t="s">
        <v>492</v>
      </c>
      <c r="B177" s="112" t="s">
        <v>493</v>
      </c>
    </row>
    <row r="178" spans="1:2" ht="15.75" thickBot="1" x14ac:dyDescent="0.3">
      <c r="A178" s="112" t="s">
        <v>494</v>
      </c>
      <c r="B178" s="112" t="s">
        <v>495</v>
      </c>
    </row>
    <row r="179" spans="1:2" ht="15.75" thickBot="1" x14ac:dyDescent="0.3">
      <c r="A179" s="112" t="s">
        <v>496</v>
      </c>
      <c r="B179" s="112" t="s">
        <v>497</v>
      </c>
    </row>
    <row r="180" spans="1:2" ht="15.75" thickBot="1" x14ac:dyDescent="0.3">
      <c r="A180" s="112" t="s">
        <v>498</v>
      </c>
      <c r="B180" s="112" t="s">
        <v>499</v>
      </c>
    </row>
    <row r="181" spans="1:2" ht="15.75" thickBot="1" x14ac:dyDescent="0.3">
      <c r="A181" s="112" t="s">
        <v>500</v>
      </c>
      <c r="B181" s="112" t="s">
        <v>501</v>
      </c>
    </row>
    <row r="182" spans="1:2" ht="15.75" thickBot="1" x14ac:dyDescent="0.3">
      <c r="A182" s="112" t="s">
        <v>502</v>
      </c>
      <c r="B182" s="112" t="s">
        <v>503</v>
      </c>
    </row>
    <row r="183" spans="1:2" ht="15.75" thickBot="1" x14ac:dyDescent="0.3">
      <c r="A183" s="112" t="s">
        <v>504</v>
      </c>
      <c r="B183" s="112" t="s">
        <v>505</v>
      </c>
    </row>
    <row r="184" spans="1:2" ht="15.75" thickBot="1" x14ac:dyDescent="0.3">
      <c r="A184" s="112" t="s">
        <v>506</v>
      </c>
      <c r="B184" s="112" t="s">
        <v>507</v>
      </c>
    </row>
    <row r="185" spans="1:2" ht="15.75" thickBot="1" x14ac:dyDescent="0.3">
      <c r="A185" s="112" t="s">
        <v>508</v>
      </c>
      <c r="B185" s="112" t="s">
        <v>509</v>
      </c>
    </row>
    <row r="186" spans="1:2" ht="15.75" thickBot="1" x14ac:dyDescent="0.3">
      <c r="A186" s="112" t="s">
        <v>510</v>
      </c>
      <c r="B186" s="112" t="s">
        <v>511</v>
      </c>
    </row>
    <row r="187" spans="1:2" ht="15.75" thickBot="1" x14ac:dyDescent="0.3">
      <c r="A187" s="112" t="s">
        <v>512</v>
      </c>
      <c r="B187" s="112" t="s">
        <v>513</v>
      </c>
    </row>
    <row r="188" spans="1:2" ht="15.75" thickBot="1" x14ac:dyDescent="0.3">
      <c r="A188" s="112" t="s">
        <v>514</v>
      </c>
      <c r="B188" s="112" t="s">
        <v>515</v>
      </c>
    </row>
    <row r="189" spans="1:2" ht="15.75" thickBot="1" x14ac:dyDescent="0.3">
      <c r="A189" s="112" t="s">
        <v>516</v>
      </c>
      <c r="B189" s="112" t="s">
        <v>517</v>
      </c>
    </row>
    <row r="190" spans="1:2" ht="15.75" thickBot="1" x14ac:dyDescent="0.3">
      <c r="A190" s="112" t="s">
        <v>518</v>
      </c>
      <c r="B190" s="112" t="s">
        <v>519</v>
      </c>
    </row>
    <row r="191" spans="1:2" ht="15.75" thickBot="1" x14ac:dyDescent="0.3">
      <c r="A191" s="112" t="s">
        <v>520</v>
      </c>
      <c r="B191" s="112" t="s">
        <v>521</v>
      </c>
    </row>
    <row r="192" spans="1:2" ht="15.75" thickBot="1" x14ac:dyDescent="0.3">
      <c r="A192" s="112" t="s">
        <v>522</v>
      </c>
      <c r="B192" s="112" t="s">
        <v>523</v>
      </c>
    </row>
    <row r="193" spans="1:2" ht="15.75" thickBot="1" x14ac:dyDescent="0.3">
      <c r="A193" s="112" t="s">
        <v>524</v>
      </c>
      <c r="B193" s="112" t="s">
        <v>525</v>
      </c>
    </row>
    <row r="194" spans="1:2" ht="15.75" thickBot="1" x14ac:dyDescent="0.3">
      <c r="A194" s="112" t="s">
        <v>526</v>
      </c>
      <c r="B194" s="112" t="s">
        <v>527</v>
      </c>
    </row>
    <row r="195" spans="1:2" ht="15.75" thickBot="1" x14ac:dyDescent="0.3">
      <c r="A195" s="112" t="s">
        <v>528</v>
      </c>
      <c r="B195" s="112" t="s">
        <v>529</v>
      </c>
    </row>
    <row r="196" spans="1:2" ht="15.75" thickBot="1" x14ac:dyDescent="0.3">
      <c r="A196" s="112" t="s">
        <v>530</v>
      </c>
      <c r="B196" s="112" t="s">
        <v>531</v>
      </c>
    </row>
    <row r="197" spans="1:2" ht="15.75" thickBot="1" x14ac:dyDescent="0.3">
      <c r="A197" s="112" t="s">
        <v>532</v>
      </c>
      <c r="B197" s="112" t="s">
        <v>533</v>
      </c>
    </row>
    <row r="198" spans="1:2" ht="15.75" thickBot="1" x14ac:dyDescent="0.3">
      <c r="A198" s="112" t="s">
        <v>534</v>
      </c>
      <c r="B198" s="112" t="s">
        <v>535</v>
      </c>
    </row>
    <row r="199" spans="1:2" ht="15.75" thickBot="1" x14ac:dyDescent="0.3">
      <c r="A199" s="112" t="s">
        <v>536</v>
      </c>
      <c r="B199" s="112" t="s">
        <v>537</v>
      </c>
    </row>
    <row r="200" spans="1:2" ht="15.75" thickBot="1" x14ac:dyDescent="0.3">
      <c r="A200" s="112" t="s">
        <v>538</v>
      </c>
      <c r="B200" s="112" t="s">
        <v>539</v>
      </c>
    </row>
    <row r="201" spans="1:2" ht="15.75" thickBot="1" x14ac:dyDescent="0.3">
      <c r="A201" s="112" t="s">
        <v>540</v>
      </c>
      <c r="B201" s="112" t="s">
        <v>541</v>
      </c>
    </row>
    <row r="202" spans="1:2" ht="15.75" thickBot="1" x14ac:dyDescent="0.3">
      <c r="A202" s="112" t="s">
        <v>542</v>
      </c>
      <c r="B202" s="112" t="s">
        <v>543</v>
      </c>
    </row>
    <row r="203" spans="1:2" ht="15.75" thickBot="1" x14ac:dyDescent="0.3">
      <c r="A203" s="112" t="s">
        <v>544</v>
      </c>
      <c r="B203" s="112" t="s">
        <v>545</v>
      </c>
    </row>
    <row r="204" spans="1:2" ht="15.75" thickBot="1" x14ac:dyDescent="0.3">
      <c r="A204" s="112" t="s">
        <v>546</v>
      </c>
      <c r="B204" s="112" t="s">
        <v>547</v>
      </c>
    </row>
    <row r="205" spans="1:2" ht="15.75" thickBot="1" x14ac:dyDescent="0.3">
      <c r="A205" s="112" t="s">
        <v>548</v>
      </c>
      <c r="B205" s="112" t="s">
        <v>549</v>
      </c>
    </row>
    <row r="206" spans="1:2" ht="15.75" thickBot="1" x14ac:dyDescent="0.3">
      <c r="A206" s="112" t="s">
        <v>550</v>
      </c>
      <c r="B206" s="112" t="s">
        <v>551</v>
      </c>
    </row>
    <row r="207" spans="1:2" ht="15.75" thickBot="1" x14ac:dyDescent="0.3">
      <c r="A207" s="112" t="s">
        <v>552</v>
      </c>
      <c r="B207" s="112" t="s">
        <v>553</v>
      </c>
    </row>
    <row r="208" spans="1:2" ht="15.75" thickBot="1" x14ac:dyDescent="0.3">
      <c r="A208" s="112" t="s">
        <v>554</v>
      </c>
      <c r="B208" s="112" t="s">
        <v>555</v>
      </c>
    </row>
    <row r="209" spans="1:2" ht="15.75" thickBot="1" x14ac:dyDescent="0.3">
      <c r="A209" s="112" t="s">
        <v>556</v>
      </c>
      <c r="B209" s="112" t="s">
        <v>557</v>
      </c>
    </row>
    <row r="210" spans="1:2" ht="15.75" thickBot="1" x14ac:dyDescent="0.3">
      <c r="A210" s="112" t="s">
        <v>558</v>
      </c>
      <c r="B210" s="112" t="s">
        <v>559</v>
      </c>
    </row>
    <row r="211" spans="1:2" ht="15.75" thickBot="1" x14ac:dyDescent="0.3">
      <c r="A211" s="112" t="s">
        <v>560</v>
      </c>
      <c r="B211" s="112" t="s">
        <v>561</v>
      </c>
    </row>
    <row r="212" spans="1:2" ht="15.75" thickBot="1" x14ac:dyDescent="0.3">
      <c r="A212" s="112" t="s">
        <v>562</v>
      </c>
      <c r="B212" s="112" t="s">
        <v>563</v>
      </c>
    </row>
    <row r="213" spans="1:2" ht="15.75" thickBot="1" x14ac:dyDescent="0.3">
      <c r="A213" s="112" t="s">
        <v>564</v>
      </c>
      <c r="B213" s="112" t="s">
        <v>565</v>
      </c>
    </row>
    <row r="214" spans="1:2" ht="15.75" thickBot="1" x14ac:dyDescent="0.3">
      <c r="A214" s="112" t="s">
        <v>566</v>
      </c>
      <c r="B214" s="112" t="s">
        <v>567</v>
      </c>
    </row>
    <row r="215" spans="1:2" ht="15.75" thickBot="1" x14ac:dyDescent="0.3">
      <c r="A215" s="112" t="s">
        <v>568</v>
      </c>
      <c r="B215" s="112" t="s">
        <v>569</v>
      </c>
    </row>
    <row r="216" spans="1:2" ht="15.75" thickBot="1" x14ac:dyDescent="0.3">
      <c r="A216" s="112" t="s">
        <v>570</v>
      </c>
      <c r="B216" s="112" t="s">
        <v>571</v>
      </c>
    </row>
    <row r="217" spans="1:2" ht="15.75" thickBot="1" x14ac:dyDescent="0.3">
      <c r="A217" s="112" t="s">
        <v>572</v>
      </c>
      <c r="B217" s="112" t="s">
        <v>573</v>
      </c>
    </row>
    <row r="218" spans="1:2" ht="15.75" thickBot="1" x14ac:dyDescent="0.3">
      <c r="A218" s="112" t="s">
        <v>574</v>
      </c>
      <c r="B218" s="112" t="s">
        <v>575</v>
      </c>
    </row>
    <row r="219" spans="1:2" ht="15.75" thickBot="1" x14ac:dyDescent="0.3">
      <c r="A219" s="112" t="s">
        <v>576</v>
      </c>
      <c r="B219" s="112" t="s">
        <v>577</v>
      </c>
    </row>
    <row r="220" spans="1:2" ht="15.75" thickBot="1" x14ac:dyDescent="0.3">
      <c r="A220" s="112" t="s">
        <v>578</v>
      </c>
      <c r="B220" s="112" t="s">
        <v>579</v>
      </c>
    </row>
    <row r="221" spans="1:2" ht="15.75" thickBot="1" x14ac:dyDescent="0.3">
      <c r="A221" s="112" t="s">
        <v>580</v>
      </c>
      <c r="B221" s="112" t="s">
        <v>581</v>
      </c>
    </row>
    <row r="222" spans="1:2" ht="15.75" thickBot="1" x14ac:dyDescent="0.3">
      <c r="A222" s="112" t="s">
        <v>582</v>
      </c>
      <c r="B222" s="112" t="s">
        <v>583</v>
      </c>
    </row>
    <row r="223" spans="1:2" ht="15.75" thickBot="1" x14ac:dyDescent="0.3">
      <c r="A223" s="112" t="s">
        <v>584</v>
      </c>
      <c r="B223" s="112" t="s">
        <v>585</v>
      </c>
    </row>
    <row r="224" spans="1:2" ht="15.75" thickBot="1" x14ac:dyDescent="0.3">
      <c r="A224" s="112" t="s">
        <v>586</v>
      </c>
      <c r="B224" s="112" t="s">
        <v>587</v>
      </c>
    </row>
    <row r="225" spans="1:2" ht="15.75" thickBot="1" x14ac:dyDescent="0.3">
      <c r="A225" s="112" t="s">
        <v>588</v>
      </c>
      <c r="B225" s="112" t="s">
        <v>589</v>
      </c>
    </row>
    <row r="226" spans="1:2" ht="15.75" thickBot="1" x14ac:dyDescent="0.3">
      <c r="A226" s="112" t="s">
        <v>590</v>
      </c>
      <c r="B226" s="112" t="s">
        <v>591</v>
      </c>
    </row>
    <row r="227" spans="1:2" ht="15.75" thickBot="1" x14ac:dyDescent="0.3">
      <c r="A227" s="112" t="s">
        <v>592</v>
      </c>
      <c r="B227" s="112" t="s">
        <v>593</v>
      </c>
    </row>
    <row r="228" spans="1:2" ht="15.75" thickBot="1" x14ac:dyDescent="0.3">
      <c r="A228" s="112" t="s">
        <v>594</v>
      </c>
      <c r="B228" s="112" t="s">
        <v>595</v>
      </c>
    </row>
    <row r="229" spans="1:2" ht="15.75" thickBot="1" x14ac:dyDescent="0.3">
      <c r="A229" s="112" t="s">
        <v>596</v>
      </c>
      <c r="B229" s="112" t="s">
        <v>597</v>
      </c>
    </row>
    <row r="230" spans="1:2" ht="15.75" thickBot="1" x14ac:dyDescent="0.3">
      <c r="A230" s="112" t="s">
        <v>598</v>
      </c>
      <c r="B230" s="112" t="s">
        <v>599</v>
      </c>
    </row>
    <row r="231" spans="1:2" ht="15.75" thickBot="1" x14ac:dyDescent="0.3">
      <c r="A231" s="112" t="s">
        <v>600</v>
      </c>
      <c r="B231" s="112" t="s">
        <v>601</v>
      </c>
    </row>
    <row r="232" spans="1:2" ht="15.75" thickBot="1" x14ac:dyDescent="0.3">
      <c r="A232" s="112" t="s">
        <v>602</v>
      </c>
      <c r="B232" s="112" t="s">
        <v>603</v>
      </c>
    </row>
    <row r="233" spans="1:2" ht="15.75" thickBot="1" x14ac:dyDescent="0.3">
      <c r="A233" s="112" t="s">
        <v>604</v>
      </c>
      <c r="B233" s="112" t="s">
        <v>605</v>
      </c>
    </row>
    <row r="234" spans="1:2" ht="15.75" thickBot="1" x14ac:dyDescent="0.3">
      <c r="A234" s="112" t="s">
        <v>604</v>
      </c>
      <c r="B234" s="112" t="s">
        <v>606</v>
      </c>
    </row>
    <row r="235" spans="1:2" ht="15.75" thickBot="1" x14ac:dyDescent="0.3">
      <c r="A235" s="112" t="s">
        <v>607</v>
      </c>
      <c r="B235" s="112" t="s">
        <v>608</v>
      </c>
    </row>
    <row r="236" spans="1:2" ht="15.75" thickBot="1" x14ac:dyDescent="0.3">
      <c r="A236" s="112" t="s">
        <v>609</v>
      </c>
      <c r="B236" s="112" t="s">
        <v>610</v>
      </c>
    </row>
    <row r="237" spans="1:2" ht="15.75" thickBot="1" x14ac:dyDescent="0.3">
      <c r="A237" s="112" t="s">
        <v>611</v>
      </c>
      <c r="B237" s="112" t="s">
        <v>612</v>
      </c>
    </row>
    <row r="238" spans="1:2" ht="15.75" thickBot="1" x14ac:dyDescent="0.3">
      <c r="A238" s="112" t="s">
        <v>613</v>
      </c>
      <c r="B238" s="112" t="s">
        <v>614</v>
      </c>
    </row>
    <row r="239" spans="1:2" ht="15.75" thickBot="1" x14ac:dyDescent="0.3">
      <c r="A239" s="112" t="s">
        <v>615</v>
      </c>
      <c r="B239" s="112" t="s">
        <v>616</v>
      </c>
    </row>
    <row r="240" spans="1:2" ht="15.75" thickBot="1" x14ac:dyDescent="0.3">
      <c r="A240" s="112" t="s">
        <v>617</v>
      </c>
      <c r="B240" s="112" t="s">
        <v>618</v>
      </c>
    </row>
    <row r="241" spans="1:2" ht="15.75" thickBot="1" x14ac:dyDescent="0.3">
      <c r="A241" s="112" t="s">
        <v>619</v>
      </c>
      <c r="B241" s="112" t="s">
        <v>620</v>
      </c>
    </row>
    <row r="242" spans="1:2" ht="15.75" thickBot="1" x14ac:dyDescent="0.3">
      <c r="A242" s="112" t="s">
        <v>621</v>
      </c>
      <c r="B242" s="112" t="s">
        <v>622</v>
      </c>
    </row>
    <row r="243" spans="1:2" ht="15.75" thickBot="1" x14ac:dyDescent="0.3">
      <c r="A243" s="112" t="s">
        <v>623</v>
      </c>
      <c r="B243" s="112" t="s">
        <v>624</v>
      </c>
    </row>
    <row r="244" spans="1:2" ht="15.75" thickBot="1" x14ac:dyDescent="0.3">
      <c r="A244" s="112" t="s">
        <v>625</v>
      </c>
      <c r="B244" s="112" t="s">
        <v>626</v>
      </c>
    </row>
    <row r="245" spans="1:2" ht="15.75" thickBot="1" x14ac:dyDescent="0.3">
      <c r="A245" s="112" t="s">
        <v>627</v>
      </c>
      <c r="B245" s="112" t="s">
        <v>628</v>
      </c>
    </row>
    <row r="246" spans="1:2" ht="15.75" thickBot="1" x14ac:dyDescent="0.3">
      <c r="A246" s="112" t="s">
        <v>629</v>
      </c>
      <c r="B246" s="112" t="s">
        <v>630</v>
      </c>
    </row>
    <row r="247" spans="1:2" ht="15.75" thickBot="1" x14ac:dyDescent="0.3">
      <c r="A247" s="112" t="s">
        <v>631</v>
      </c>
      <c r="B247" s="112" t="s">
        <v>632</v>
      </c>
    </row>
    <row r="248" spans="1:2" ht="15.75" thickBot="1" x14ac:dyDescent="0.3">
      <c r="A248" s="112" t="s">
        <v>633</v>
      </c>
      <c r="B248" s="112" t="s">
        <v>634</v>
      </c>
    </row>
    <row r="249" spans="1:2" ht="15.75" thickBot="1" x14ac:dyDescent="0.3">
      <c r="A249" s="112" t="s">
        <v>635</v>
      </c>
      <c r="B249" s="112" t="s">
        <v>636</v>
      </c>
    </row>
    <row r="250" spans="1:2" ht="15.75" thickBot="1" x14ac:dyDescent="0.3">
      <c r="A250" s="112" t="s">
        <v>637</v>
      </c>
      <c r="B250" s="112" t="s">
        <v>638</v>
      </c>
    </row>
    <row r="251" spans="1:2" ht="15.75" thickBot="1" x14ac:dyDescent="0.3">
      <c r="A251" s="112" t="s">
        <v>639</v>
      </c>
      <c r="B251" s="112" t="s">
        <v>640</v>
      </c>
    </row>
    <row r="252" spans="1:2" ht="15.75" thickBot="1" x14ac:dyDescent="0.3">
      <c r="A252" s="112" t="s">
        <v>641</v>
      </c>
      <c r="B252" s="112" t="s">
        <v>642</v>
      </c>
    </row>
    <row r="253" spans="1:2" ht="15.75" thickBot="1" x14ac:dyDescent="0.3">
      <c r="A253" s="112" t="s">
        <v>643</v>
      </c>
      <c r="B253" s="112" t="s">
        <v>644</v>
      </c>
    </row>
    <row r="254" spans="1:2" ht="15.75" thickBot="1" x14ac:dyDescent="0.3">
      <c r="A254" s="112" t="s">
        <v>645</v>
      </c>
      <c r="B254" s="112" t="s">
        <v>646</v>
      </c>
    </row>
    <row r="255" spans="1:2" ht="15.75" thickBot="1" x14ac:dyDescent="0.3">
      <c r="A255" s="112" t="s">
        <v>647</v>
      </c>
      <c r="B255" s="112" t="s">
        <v>648</v>
      </c>
    </row>
    <row r="256" spans="1:2" ht="15.75" thickBot="1" x14ac:dyDescent="0.3">
      <c r="A256" s="112" t="s">
        <v>649</v>
      </c>
      <c r="B256" s="112" t="s">
        <v>650</v>
      </c>
    </row>
    <row r="257" spans="1:2" ht="15.75" thickBot="1" x14ac:dyDescent="0.3">
      <c r="A257" s="112" t="s">
        <v>651</v>
      </c>
      <c r="B257" s="112" t="s">
        <v>652</v>
      </c>
    </row>
    <row r="258" spans="1:2" ht="15.75" thickBot="1" x14ac:dyDescent="0.3">
      <c r="A258" s="112" t="s">
        <v>653</v>
      </c>
      <c r="B258" s="112" t="s">
        <v>654</v>
      </c>
    </row>
    <row r="259" spans="1:2" ht="15.75" thickBot="1" x14ac:dyDescent="0.3">
      <c r="A259" s="112" t="s">
        <v>655</v>
      </c>
      <c r="B259" s="112" t="s">
        <v>656</v>
      </c>
    </row>
    <row r="260" spans="1:2" ht="15.75" thickBot="1" x14ac:dyDescent="0.3">
      <c r="A260" s="112" t="s">
        <v>657</v>
      </c>
      <c r="B260" s="112" t="s">
        <v>658</v>
      </c>
    </row>
    <row r="261" spans="1:2" ht="15.75" thickBot="1" x14ac:dyDescent="0.3">
      <c r="A261" s="112" t="s">
        <v>659</v>
      </c>
      <c r="B261" s="112" t="s">
        <v>660</v>
      </c>
    </row>
    <row r="262" spans="1:2" ht="15.75" thickBot="1" x14ac:dyDescent="0.3">
      <c r="A262" s="112" t="s">
        <v>661</v>
      </c>
      <c r="B262" s="112" t="s">
        <v>662</v>
      </c>
    </row>
    <row r="263" spans="1:2" ht="15.75" thickBot="1" x14ac:dyDescent="0.3">
      <c r="A263" s="112" t="s">
        <v>663</v>
      </c>
      <c r="B263" s="112" t="s">
        <v>664</v>
      </c>
    </row>
    <row r="264" spans="1:2" ht="15.75" thickBot="1" x14ac:dyDescent="0.3">
      <c r="A264" s="112" t="s">
        <v>665</v>
      </c>
      <c r="B264" s="112" t="s">
        <v>666</v>
      </c>
    </row>
    <row r="265" spans="1:2" ht="15.75" thickBot="1" x14ac:dyDescent="0.3">
      <c r="A265" s="112" t="s">
        <v>667</v>
      </c>
      <c r="B265" s="112" t="s">
        <v>668</v>
      </c>
    </row>
    <row r="266" spans="1:2" ht="15.75" thickBot="1" x14ac:dyDescent="0.3">
      <c r="A266" s="112" t="s">
        <v>669</v>
      </c>
      <c r="B266" s="112" t="s">
        <v>670</v>
      </c>
    </row>
    <row r="267" spans="1:2" ht="15.75" thickBot="1" x14ac:dyDescent="0.3">
      <c r="A267" s="112" t="s">
        <v>671</v>
      </c>
      <c r="B267" s="112" t="s">
        <v>672</v>
      </c>
    </row>
    <row r="268" spans="1:2" ht="15.75" thickBot="1" x14ac:dyDescent="0.3">
      <c r="A268" s="112" t="s">
        <v>673</v>
      </c>
      <c r="B268" s="112" t="s">
        <v>674</v>
      </c>
    </row>
    <row r="269" spans="1:2" ht="15.75" thickBot="1" x14ac:dyDescent="0.3">
      <c r="A269" s="112" t="s">
        <v>675</v>
      </c>
      <c r="B269" s="112" t="s">
        <v>676</v>
      </c>
    </row>
    <row r="270" spans="1:2" ht="15.75" thickBot="1" x14ac:dyDescent="0.3">
      <c r="A270" s="112" t="s">
        <v>677</v>
      </c>
      <c r="B270" s="112" t="s">
        <v>678</v>
      </c>
    </row>
    <row r="271" spans="1:2" ht="15.75" thickBot="1" x14ac:dyDescent="0.3">
      <c r="A271" s="112" t="s">
        <v>679</v>
      </c>
      <c r="B271" s="112" t="s">
        <v>680</v>
      </c>
    </row>
    <row r="272" spans="1:2" ht="15.75" thickBot="1" x14ac:dyDescent="0.3">
      <c r="A272" s="112" t="s">
        <v>681</v>
      </c>
      <c r="B272" s="112" t="s">
        <v>682</v>
      </c>
    </row>
    <row r="273" spans="1:2" ht="15.75" thickBot="1" x14ac:dyDescent="0.3">
      <c r="A273" s="112" t="s">
        <v>683</v>
      </c>
      <c r="B273" s="112" t="s">
        <v>684</v>
      </c>
    </row>
    <row r="274" spans="1:2" ht="15.75" thickBot="1" x14ac:dyDescent="0.3">
      <c r="A274" s="112" t="s">
        <v>685</v>
      </c>
      <c r="B274" s="112" t="s">
        <v>686</v>
      </c>
    </row>
    <row r="275" spans="1:2" ht="15.75" thickBot="1" x14ac:dyDescent="0.3">
      <c r="A275" s="112" t="s">
        <v>687</v>
      </c>
      <c r="B275" s="112" t="s">
        <v>688</v>
      </c>
    </row>
    <row r="276" spans="1:2" ht="15.75" thickBot="1" x14ac:dyDescent="0.3">
      <c r="A276" s="112" t="s">
        <v>689</v>
      </c>
      <c r="B276" s="112" t="s">
        <v>690</v>
      </c>
    </row>
    <row r="277" spans="1:2" ht="15.75" thickBot="1" x14ac:dyDescent="0.3">
      <c r="A277" s="112" t="s">
        <v>691</v>
      </c>
      <c r="B277" s="112" t="s">
        <v>692</v>
      </c>
    </row>
    <row r="278" spans="1:2" ht="15.75" thickBot="1" x14ac:dyDescent="0.3">
      <c r="A278" s="112" t="s">
        <v>693</v>
      </c>
      <c r="B278" s="112" t="s">
        <v>694</v>
      </c>
    </row>
    <row r="279" spans="1:2" ht="15.75" thickBot="1" x14ac:dyDescent="0.3">
      <c r="A279" s="112" t="s">
        <v>695</v>
      </c>
      <c r="B279" s="112" t="s">
        <v>696</v>
      </c>
    </row>
    <row r="280" spans="1:2" ht="15.75" thickBot="1" x14ac:dyDescent="0.3">
      <c r="A280" s="112" t="s">
        <v>697</v>
      </c>
      <c r="B280" s="112" t="s">
        <v>698</v>
      </c>
    </row>
    <row r="281" spans="1:2" ht="15.75" thickBot="1" x14ac:dyDescent="0.3">
      <c r="A281" s="112" t="s">
        <v>699</v>
      </c>
      <c r="B281" s="112" t="s">
        <v>700</v>
      </c>
    </row>
    <row r="282" spans="1:2" ht="15.75" thickBot="1" x14ac:dyDescent="0.3">
      <c r="A282" s="112" t="s">
        <v>701</v>
      </c>
      <c r="B282" s="112" t="s">
        <v>702</v>
      </c>
    </row>
    <row r="283" spans="1:2" ht="15.75" thickBot="1" x14ac:dyDescent="0.3">
      <c r="A283" s="112" t="s">
        <v>703</v>
      </c>
      <c r="B283" s="112" t="s">
        <v>704</v>
      </c>
    </row>
    <row r="284" spans="1:2" ht="15.75" thickBot="1" x14ac:dyDescent="0.3">
      <c r="A284" s="112" t="s">
        <v>705</v>
      </c>
      <c r="B284" s="112" t="s">
        <v>706</v>
      </c>
    </row>
    <row r="285" spans="1:2" ht="15.75" thickBot="1" x14ac:dyDescent="0.3">
      <c r="A285" s="112" t="s">
        <v>707</v>
      </c>
      <c r="B285" s="112" t="s">
        <v>708</v>
      </c>
    </row>
    <row r="286" spans="1:2" ht="15.75" thickBot="1" x14ac:dyDescent="0.3">
      <c r="A286" s="112" t="s">
        <v>709</v>
      </c>
      <c r="B286" s="112" t="s">
        <v>710</v>
      </c>
    </row>
    <row r="287" spans="1:2" ht="15.75" thickBot="1" x14ac:dyDescent="0.3">
      <c r="A287" s="112" t="s">
        <v>711</v>
      </c>
      <c r="B287" s="112" t="s">
        <v>712</v>
      </c>
    </row>
    <row r="288" spans="1:2" ht="15.75" thickBot="1" x14ac:dyDescent="0.3">
      <c r="A288" s="112" t="s">
        <v>713</v>
      </c>
      <c r="B288" s="112" t="s">
        <v>714</v>
      </c>
    </row>
    <row r="289" spans="1:2" ht="15.75" thickBot="1" x14ac:dyDescent="0.3">
      <c r="A289" s="112" t="s">
        <v>715</v>
      </c>
      <c r="B289" s="112" t="s">
        <v>716</v>
      </c>
    </row>
    <row r="290" spans="1:2" ht="15.75" thickBot="1" x14ac:dyDescent="0.3">
      <c r="A290" s="112" t="s">
        <v>717</v>
      </c>
      <c r="B290" s="112" t="s">
        <v>718</v>
      </c>
    </row>
    <row r="291" spans="1:2" ht="15.75" thickBot="1" x14ac:dyDescent="0.3">
      <c r="A291" s="112" t="s">
        <v>719</v>
      </c>
      <c r="B291" s="112" t="s">
        <v>720</v>
      </c>
    </row>
    <row r="292" spans="1:2" ht="15.75" thickBot="1" x14ac:dyDescent="0.3">
      <c r="A292" s="112" t="s">
        <v>721</v>
      </c>
      <c r="B292" s="112" t="s">
        <v>722</v>
      </c>
    </row>
    <row r="293" spans="1:2" ht="15.75" thickBot="1" x14ac:dyDescent="0.3">
      <c r="A293" s="112" t="s">
        <v>723</v>
      </c>
      <c r="B293" s="112" t="s">
        <v>724</v>
      </c>
    </row>
    <row r="294" spans="1:2" ht="15.75" thickBot="1" x14ac:dyDescent="0.3">
      <c r="A294" s="112" t="s">
        <v>725</v>
      </c>
      <c r="B294" s="112" t="s">
        <v>726</v>
      </c>
    </row>
    <row r="295" spans="1:2" ht="15.75" thickBot="1" x14ac:dyDescent="0.3">
      <c r="A295" s="112" t="s">
        <v>727</v>
      </c>
      <c r="B295" s="112" t="s">
        <v>728</v>
      </c>
    </row>
    <row r="296" spans="1:2" ht="15.75" thickBot="1" x14ac:dyDescent="0.3">
      <c r="A296" s="112" t="s">
        <v>729</v>
      </c>
      <c r="B296" s="112" t="s">
        <v>730</v>
      </c>
    </row>
    <row r="297" spans="1:2" ht="15.75" thickBot="1" x14ac:dyDescent="0.3">
      <c r="A297" s="112" t="s">
        <v>731</v>
      </c>
      <c r="B297" s="112" t="s">
        <v>732</v>
      </c>
    </row>
    <row r="298" spans="1:2" ht="15.75" thickBot="1" x14ac:dyDescent="0.3">
      <c r="A298" s="112" t="s">
        <v>733</v>
      </c>
      <c r="B298" s="112" t="s">
        <v>734</v>
      </c>
    </row>
    <row r="299" spans="1:2" ht="15.75" thickBot="1" x14ac:dyDescent="0.3">
      <c r="A299" s="112" t="s">
        <v>735</v>
      </c>
      <c r="B299" s="112" t="s">
        <v>736</v>
      </c>
    </row>
    <row r="300" spans="1:2" ht="15.75" thickBot="1" x14ac:dyDescent="0.3">
      <c r="A300" s="112" t="s">
        <v>737</v>
      </c>
      <c r="B300" s="112" t="s">
        <v>738</v>
      </c>
    </row>
    <row r="301" spans="1:2" ht="15.75" thickBot="1" x14ac:dyDescent="0.3">
      <c r="A301" s="112" t="s">
        <v>739</v>
      </c>
      <c r="B301" s="112" t="s">
        <v>740</v>
      </c>
    </row>
    <row r="302" spans="1:2" ht="15.75" thickBot="1" x14ac:dyDescent="0.3">
      <c r="A302" s="112" t="s">
        <v>741</v>
      </c>
      <c r="B302" s="112" t="s">
        <v>742</v>
      </c>
    </row>
    <row r="303" spans="1:2" ht="15.75" thickBot="1" x14ac:dyDescent="0.3">
      <c r="A303" s="112" t="s">
        <v>743</v>
      </c>
      <c r="B303" s="112" t="s">
        <v>744</v>
      </c>
    </row>
    <row r="304" spans="1:2" ht="15.75" thickBot="1" x14ac:dyDescent="0.3">
      <c r="A304" s="112" t="s">
        <v>745</v>
      </c>
      <c r="B304" s="112" t="s">
        <v>746</v>
      </c>
    </row>
    <row r="305" spans="1:2" ht="15.75" thickBot="1" x14ac:dyDescent="0.3">
      <c r="A305" s="112" t="s">
        <v>747</v>
      </c>
      <c r="B305" s="112" t="s">
        <v>748</v>
      </c>
    </row>
    <row r="306" spans="1:2" ht="15.75" thickBot="1" x14ac:dyDescent="0.3">
      <c r="A306" s="112" t="s">
        <v>749</v>
      </c>
      <c r="B306" s="112" t="s">
        <v>750</v>
      </c>
    </row>
    <row r="307" spans="1:2" ht="15.75" thickBot="1" x14ac:dyDescent="0.3">
      <c r="A307" s="112" t="s">
        <v>751</v>
      </c>
      <c r="B307" s="112" t="s">
        <v>752</v>
      </c>
    </row>
    <row r="308" spans="1:2" ht="15.75" thickBot="1" x14ac:dyDescent="0.3">
      <c r="A308" s="112" t="s">
        <v>753</v>
      </c>
      <c r="B308" s="112" t="s">
        <v>754</v>
      </c>
    </row>
    <row r="309" spans="1:2" ht="15.75" thickBot="1" x14ac:dyDescent="0.3">
      <c r="A309" s="112" t="s">
        <v>755</v>
      </c>
      <c r="B309" s="112" t="s">
        <v>756</v>
      </c>
    </row>
    <row r="310" spans="1:2" ht="15.75" thickBot="1" x14ac:dyDescent="0.3">
      <c r="A310" s="112" t="s">
        <v>757</v>
      </c>
      <c r="B310" s="112" t="s">
        <v>758</v>
      </c>
    </row>
    <row r="311" spans="1:2" ht="15.75" thickBot="1" x14ac:dyDescent="0.3">
      <c r="A311" s="112" t="s">
        <v>759</v>
      </c>
      <c r="B311" s="112" t="s">
        <v>760</v>
      </c>
    </row>
    <row r="312" spans="1:2" ht="15.75" thickBot="1" x14ac:dyDescent="0.3">
      <c r="A312" s="112" t="s">
        <v>761</v>
      </c>
      <c r="B312" s="112" t="s">
        <v>762</v>
      </c>
    </row>
    <row r="313" spans="1:2" ht="15.75" thickBot="1" x14ac:dyDescent="0.3">
      <c r="A313" s="112" t="s">
        <v>763</v>
      </c>
      <c r="B313" s="112" t="s">
        <v>764</v>
      </c>
    </row>
    <row r="314" spans="1:2" ht="15.75" thickBot="1" x14ac:dyDescent="0.3">
      <c r="A314" s="112" t="s">
        <v>765</v>
      </c>
      <c r="B314" s="112" t="s">
        <v>766</v>
      </c>
    </row>
    <row r="315" spans="1:2" ht="15.75" thickBot="1" x14ac:dyDescent="0.3">
      <c r="A315" s="112" t="s">
        <v>767</v>
      </c>
      <c r="B315" s="112" t="s">
        <v>768</v>
      </c>
    </row>
    <row r="316" spans="1:2" ht="15.75" thickBot="1" x14ac:dyDescent="0.3">
      <c r="A316" s="112" t="s">
        <v>769</v>
      </c>
      <c r="B316" s="112" t="s">
        <v>770</v>
      </c>
    </row>
    <row r="317" spans="1:2" ht="15.75" thickBot="1" x14ac:dyDescent="0.3">
      <c r="A317" s="112" t="s">
        <v>771</v>
      </c>
      <c r="B317" s="112" t="s">
        <v>772</v>
      </c>
    </row>
    <row r="318" spans="1:2" ht="15.75" thickBot="1" x14ac:dyDescent="0.3">
      <c r="A318" s="112" t="s">
        <v>773</v>
      </c>
      <c r="B318" s="112" t="s">
        <v>770</v>
      </c>
    </row>
    <row r="319" spans="1:2" ht="15.75" thickBot="1" x14ac:dyDescent="0.3">
      <c r="A319" s="112" t="s">
        <v>774</v>
      </c>
      <c r="B319" s="112" t="s">
        <v>775</v>
      </c>
    </row>
    <row r="320" spans="1:2" ht="15.75" thickBot="1" x14ac:dyDescent="0.3">
      <c r="A320" s="112" t="s">
        <v>776</v>
      </c>
      <c r="B320" s="112" t="s">
        <v>777</v>
      </c>
    </row>
    <row r="321" spans="1:2" ht="15.75" thickBot="1" x14ac:dyDescent="0.3">
      <c r="A321" s="112" t="s">
        <v>778</v>
      </c>
      <c r="B321" s="112" t="s">
        <v>779</v>
      </c>
    </row>
    <row r="322" spans="1:2" ht="15.75" thickBot="1" x14ac:dyDescent="0.3">
      <c r="A322" s="112" t="s">
        <v>780</v>
      </c>
      <c r="B322" s="112" t="s">
        <v>781</v>
      </c>
    </row>
    <row r="323" spans="1:2" ht="15.75" thickBot="1" x14ac:dyDescent="0.3">
      <c r="A323" s="112" t="s">
        <v>782</v>
      </c>
      <c r="B323" s="112" t="s">
        <v>783</v>
      </c>
    </row>
    <row r="324" spans="1:2" ht="15.75" thickBot="1" x14ac:dyDescent="0.3">
      <c r="A324" s="112" t="s">
        <v>784</v>
      </c>
      <c r="B324" s="112" t="s">
        <v>785</v>
      </c>
    </row>
    <row r="325" spans="1:2" ht="15.75" thickBot="1" x14ac:dyDescent="0.3">
      <c r="A325" s="112" t="s">
        <v>786</v>
      </c>
      <c r="B325" s="112" t="s">
        <v>787</v>
      </c>
    </row>
    <row r="326" spans="1:2" ht="15.75" thickBot="1" x14ac:dyDescent="0.3">
      <c r="A326" s="112" t="s">
        <v>788</v>
      </c>
      <c r="B326" s="112" t="s">
        <v>789</v>
      </c>
    </row>
    <row r="327" spans="1:2" ht="15.75" thickBot="1" x14ac:dyDescent="0.3">
      <c r="A327" s="112" t="s">
        <v>790</v>
      </c>
      <c r="B327" s="112" t="s">
        <v>791</v>
      </c>
    </row>
    <row r="328" spans="1:2" ht="15.75" thickBot="1" x14ac:dyDescent="0.3">
      <c r="A328" s="112" t="s">
        <v>792</v>
      </c>
      <c r="B328" s="112" t="s">
        <v>793</v>
      </c>
    </row>
    <row r="329" spans="1:2" ht="15.75" thickBot="1" x14ac:dyDescent="0.3">
      <c r="A329" s="112" t="s">
        <v>794</v>
      </c>
      <c r="B329" s="112" t="s">
        <v>795</v>
      </c>
    </row>
    <row r="330" spans="1:2" ht="15.75" thickBot="1" x14ac:dyDescent="0.3">
      <c r="A330" s="112" t="s">
        <v>796</v>
      </c>
      <c r="B330" s="112" t="s">
        <v>797</v>
      </c>
    </row>
    <row r="331" spans="1:2" ht="15.75" thickBot="1" x14ac:dyDescent="0.3">
      <c r="A331" s="112" t="s">
        <v>798</v>
      </c>
      <c r="B331" s="112" t="s">
        <v>799</v>
      </c>
    </row>
    <row r="332" spans="1:2" ht="15.75" thickBot="1" x14ac:dyDescent="0.3">
      <c r="A332" s="112" t="s">
        <v>800</v>
      </c>
      <c r="B332" s="112" t="s">
        <v>801</v>
      </c>
    </row>
    <row r="333" spans="1:2" ht="15.75" thickBot="1" x14ac:dyDescent="0.3">
      <c r="A333" s="112" t="s">
        <v>802</v>
      </c>
      <c r="B333" s="112" t="s">
        <v>803</v>
      </c>
    </row>
    <row r="334" spans="1:2" ht="15.75" thickBot="1" x14ac:dyDescent="0.3">
      <c r="A334" s="112" t="s">
        <v>804</v>
      </c>
      <c r="B334" s="112" t="s">
        <v>805</v>
      </c>
    </row>
    <row r="335" spans="1:2" ht="15.75" thickBot="1" x14ac:dyDescent="0.3">
      <c r="A335" s="112" t="s">
        <v>806</v>
      </c>
      <c r="B335" s="112" t="s">
        <v>807</v>
      </c>
    </row>
    <row r="336" spans="1:2" ht="15.75" thickBot="1" x14ac:dyDescent="0.3">
      <c r="A336" s="112" t="s">
        <v>808</v>
      </c>
      <c r="B336" s="112" t="s">
        <v>809</v>
      </c>
    </row>
    <row r="337" spans="1:2" ht="15.75" thickBot="1" x14ac:dyDescent="0.3">
      <c r="A337" s="112" t="s">
        <v>810</v>
      </c>
      <c r="B337" s="112" t="s">
        <v>811</v>
      </c>
    </row>
    <row r="338" spans="1:2" ht="15.75" thickBot="1" x14ac:dyDescent="0.3">
      <c r="A338" s="112" t="s">
        <v>812</v>
      </c>
      <c r="B338" s="112" t="s">
        <v>813</v>
      </c>
    </row>
    <row r="339" spans="1:2" ht="15.75" thickBot="1" x14ac:dyDescent="0.3">
      <c r="A339" s="112" t="s">
        <v>814</v>
      </c>
      <c r="B339" s="112" t="s">
        <v>809</v>
      </c>
    </row>
    <row r="340" spans="1:2" ht="15.75" thickBot="1" x14ac:dyDescent="0.3">
      <c r="A340" s="112" t="s">
        <v>815</v>
      </c>
      <c r="B340" s="112" t="s">
        <v>816</v>
      </c>
    </row>
    <row r="341" spans="1:2" ht="15.75" thickBot="1" x14ac:dyDescent="0.3">
      <c r="A341" s="112" t="s">
        <v>817</v>
      </c>
      <c r="B341" s="112" t="s">
        <v>818</v>
      </c>
    </row>
    <row r="342" spans="1:2" ht="15.75" thickBot="1" x14ac:dyDescent="0.3">
      <c r="A342" s="112" t="s">
        <v>819</v>
      </c>
      <c r="B342" s="112" t="s">
        <v>820</v>
      </c>
    </row>
    <row r="343" spans="1:2" ht="15.75" thickBot="1" x14ac:dyDescent="0.3">
      <c r="A343" s="112" t="s">
        <v>821</v>
      </c>
      <c r="B343" s="112" t="s">
        <v>822</v>
      </c>
    </row>
    <row r="344" spans="1:2" ht="15.75" thickBot="1" x14ac:dyDescent="0.3">
      <c r="A344" s="112" t="s">
        <v>823</v>
      </c>
      <c r="B344" s="112" t="s">
        <v>824</v>
      </c>
    </row>
    <row r="345" spans="1:2" ht="15.75" thickBot="1" x14ac:dyDescent="0.3">
      <c r="A345" s="112" t="s">
        <v>825</v>
      </c>
      <c r="B345" s="112" t="s">
        <v>826</v>
      </c>
    </row>
    <row r="346" spans="1:2" ht="15.75" thickBot="1" x14ac:dyDescent="0.3">
      <c r="A346" s="112" t="s">
        <v>827</v>
      </c>
      <c r="B346" s="112" t="s">
        <v>828</v>
      </c>
    </row>
    <row r="347" spans="1:2" ht="15.75" thickBot="1" x14ac:dyDescent="0.3">
      <c r="A347" s="112" t="s">
        <v>829</v>
      </c>
      <c r="B347" s="112" t="s">
        <v>830</v>
      </c>
    </row>
    <row r="348" spans="1:2" ht="15.75" thickBot="1" x14ac:dyDescent="0.3">
      <c r="A348" s="112" t="s">
        <v>831</v>
      </c>
      <c r="B348" s="112" t="s">
        <v>832</v>
      </c>
    </row>
    <row r="349" spans="1:2" ht="15.75" thickBot="1" x14ac:dyDescent="0.3">
      <c r="A349" s="112" t="s">
        <v>833</v>
      </c>
      <c r="B349" s="112" t="s">
        <v>834</v>
      </c>
    </row>
    <row r="350" spans="1:2" ht="15.75" thickBot="1" x14ac:dyDescent="0.3">
      <c r="A350" s="112" t="s">
        <v>835</v>
      </c>
      <c r="B350" s="112" t="s">
        <v>836</v>
      </c>
    </row>
    <row r="351" spans="1:2" ht="15.75" thickBot="1" x14ac:dyDescent="0.3">
      <c r="A351" s="112" t="s">
        <v>837</v>
      </c>
      <c r="B351" s="112" t="s">
        <v>838</v>
      </c>
    </row>
    <row r="352" spans="1:2" ht="15.75" thickBot="1" x14ac:dyDescent="0.3">
      <c r="A352" s="112" t="s">
        <v>839</v>
      </c>
      <c r="B352" s="112" t="s">
        <v>840</v>
      </c>
    </row>
    <row r="353" spans="1:2" ht="15.75" thickBot="1" x14ac:dyDescent="0.3">
      <c r="A353" s="112" t="s">
        <v>841</v>
      </c>
      <c r="B353" s="112" t="s">
        <v>842</v>
      </c>
    </row>
    <row r="354" spans="1:2" ht="15.75" thickBot="1" x14ac:dyDescent="0.3">
      <c r="A354" s="112" t="s">
        <v>843</v>
      </c>
      <c r="B354" s="112" t="s">
        <v>844</v>
      </c>
    </row>
    <row r="355" spans="1:2" ht="15.75" thickBot="1" x14ac:dyDescent="0.3">
      <c r="A355" s="112" t="s">
        <v>845</v>
      </c>
      <c r="B355" s="112" t="s">
        <v>846</v>
      </c>
    </row>
    <row r="356" spans="1:2" ht="15.75" thickBot="1" x14ac:dyDescent="0.3">
      <c r="A356" s="112" t="s">
        <v>847</v>
      </c>
      <c r="B356" s="112" t="s">
        <v>848</v>
      </c>
    </row>
    <row r="357" spans="1:2" ht="15.75" thickBot="1" x14ac:dyDescent="0.3">
      <c r="A357" s="112" t="s">
        <v>849</v>
      </c>
      <c r="B357" s="112" t="s">
        <v>850</v>
      </c>
    </row>
    <row r="358" spans="1:2" ht="15.75" thickBot="1" x14ac:dyDescent="0.3">
      <c r="A358" s="112" t="s">
        <v>851</v>
      </c>
      <c r="B358" s="112" t="s">
        <v>852</v>
      </c>
    </row>
    <row r="359" spans="1:2" ht="15.75" thickBot="1" x14ac:dyDescent="0.3">
      <c r="A359" s="112" t="s">
        <v>853</v>
      </c>
      <c r="B359" s="112" t="s">
        <v>854</v>
      </c>
    </row>
    <row r="360" spans="1:2" ht="15.75" thickBot="1" x14ac:dyDescent="0.3">
      <c r="A360" s="112" t="s">
        <v>855</v>
      </c>
      <c r="B360" s="112" t="s">
        <v>856</v>
      </c>
    </row>
    <row r="361" spans="1:2" ht="15.75" thickBot="1" x14ac:dyDescent="0.3">
      <c r="A361" s="112" t="s">
        <v>857</v>
      </c>
      <c r="B361" s="112" t="s">
        <v>858</v>
      </c>
    </row>
    <row r="362" spans="1:2" ht="15.75" thickBot="1" x14ac:dyDescent="0.3">
      <c r="A362" s="112" t="s">
        <v>859</v>
      </c>
      <c r="B362" s="112" t="s">
        <v>860</v>
      </c>
    </row>
    <row r="363" spans="1:2" ht="15.75" thickBot="1" x14ac:dyDescent="0.3">
      <c r="A363" s="112" t="s">
        <v>861</v>
      </c>
      <c r="B363" s="112" t="s">
        <v>862</v>
      </c>
    </row>
    <row r="364" spans="1:2" ht="15.75" thickBot="1" x14ac:dyDescent="0.3">
      <c r="A364" s="112" t="s">
        <v>863</v>
      </c>
      <c r="B364" s="112" t="s">
        <v>864</v>
      </c>
    </row>
    <row r="365" spans="1:2" ht="15.75" thickBot="1" x14ac:dyDescent="0.3">
      <c r="A365" s="112" t="s">
        <v>865</v>
      </c>
      <c r="B365" s="112" t="s">
        <v>866</v>
      </c>
    </row>
    <row r="366" spans="1:2" ht="15.75" thickBot="1" x14ac:dyDescent="0.3">
      <c r="A366" s="112" t="s">
        <v>867</v>
      </c>
      <c r="B366" s="112" t="s">
        <v>868</v>
      </c>
    </row>
    <row r="367" spans="1:2" ht="15.75" thickBot="1" x14ac:dyDescent="0.3">
      <c r="A367" s="112" t="s">
        <v>869</v>
      </c>
      <c r="B367" s="112" t="s">
        <v>870</v>
      </c>
    </row>
    <row r="368" spans="1:2" ht="15.75" thickBot="1" x14ac:dyDescent="0.3">
      <c r="A368" s="112" t="s">
        <v>871</v>
      </c>
      <c r="B368" s="112" t="s">
        <v>872</v>
      </c>
    </row>
    <row r="369" spans="1:2" ht="15.75" thickBot="1" x14ac:dyDescent="0.3">
      <c r="A369" s="112" t="s">
        <v>873</v>
      </c>
      <c r="B369" s="112" t="s">
        <v>874</v>
      </c>
    </row>
    <row r="370" spans="1:2" ht="15.75" thickBot="1" x14ac:dyDescent="0.3">
      <c r="A370" s="112" t="s">
        <v>875</v>
      </c>
      <c r="B370" s="112" t="s">
        <v>876</v>
      </c>
    </row>
    <row r="371" spans="1:2" ht="15.75" thickBot="1" x14ac:dyDescent="0.3">
      <c r="A371" s="112" t="s">
        <v>877</v>
      </c>
      <c r="B371" s="112" t="s">
        <v>878</v>
      </c>
    </row>
    <row r="372" spans="1:2" ht="15.75" thickBot="1" x14ac:dyDescent="0.3">
      <c r="A372" s="112" t="s">
        <v>879</v>
      </c>
      <c r="B372" s="112" t="s">
        <v>880</v>
      </c>
    </row>
    <row r="373" spans="1:2" ht="15.75" thickBot="1" x14ac:dyDescent="0.3">
      <c r="A373" s="112" t="s">
        <v>881</v>
      </c>
      <c r="B373" s="112" t="s">
        <v>882</v>
      </c>
    </row>
    <row r="374" spans="1:2" ht="15.75" thickBot="1" x14ac:dyDescent="0.3">
      <c r="A374" s="112" t="s">
        <v>883</v>
      </c>
      <c r="B374" s="112" t="s">
        <v>884</v>
      </c>
    </row>
    <row r="375" spans="1:2" ht="15.75" thickBot="1" x14ac:dyDescent="0.3">
      <c r="A375" s="112" t="s">
        <v>885</v>
      </c>
      <c r="B375" s="112" t="s">
        <v>886</v>
      </c>
    </row>
    <row r="376" spans="1:2" ht="15.75" thickBot="1" x14ac:dyDescent="0.3">
      <c r="A376" s="112" t="s">
        <v>887</v>
      </c>
      <c r="B376" s="112" t="s">
        <v>888</v>
      </c>
    </row>
    <row r="377" spans="1:2" ht="15.75" thickBot="1" x14ac:dyDescent="0.3">
      <c r="A377" s="112" t="s">
        <v>889</v>
      </c>
      <c r="B377" s="112" t="s">
        <v>890</v>
      </c>
    </row>
    <row r="378" spans="1:2" ht="15.75" thickBot="1" x14ac:dyDescent="0.3">
      <c r="A378" s="112" t="s">
        <v>891</v>
      </c>
      <c r="B378" s="112" t="s">
        <v>892</v>
      </c>
    </row>
    <row r="379" spans="1:2" ht="15.75" thickBot="1" x14ac:dyDescent="0.3">
      <c r="A379" s="112" t="s">
        <v>893</v>
      </c>
      <c r="B379" s="112" t="s">
        <v>894</v>
      </c>
    </row>
    <row r="380" spans="1:2" ht="15.75" thickBot="1" x14ac:dyDescent="0.3">
      <c r="A380" s="112" t="s">
        <v>895</v>
      </c>
      <c r="B380" s="112" t="s">
        <v>896</v>
      </c>
    </row>
    <row r="381" spans="1:2" ht="15.75" thickBot="1" x14ac:dyDescent="0.3">
      <c r="A381" s="112" t="s">
        <v>897</v>
      </c>
      <c r="B381" s="112" t="s">
        <v>898</v>
      </c>
    </row>
    <row r="382" spans="1:2" ht="15.75" thickBot="1" x14ac:dyDescent="0.3">
      <c r="A382" s="112" t="s">
        <v>899</v>
      </c>
      <c r="B382" s="112" t="s">
        <v>900</v>
      </c>
    </row>
    <row r="383" spans="1:2" ht="15.75" thickBot="1" x14ac:dyDescent="0.3">
      <c r="A383" s="112" t="s">
        <v>901</v>
      </c>
      <c r="B383" s="112" t="s">
        <v>902</v>
      </c>
    </row>
    <row r="384" spans="1:2" ht="15.75" thickBot="1" x14ac:dyDescent="0.3">
      <c r="A384" s="112" t="s">
        <v>903</v>
      </c>
      <c r="B384" s="112" t="s">
        <v>904</v>
      </c>
    </row>
    <row r="385" spans="1:2" ht="15.75" thickBot="1" x14ac:dyDescent="0.3">
      <c r="A385" s="112" t="s">
        <v>905</v>
      </c>
      <c r="B385" s="112" t="s">
        <v>906</v>
      </c>
    </row>
    <row r="386" spans="1:2" ht="15.75" thickBot="1" x14ac:dyDescent="0.3">
      <c r="A386" s="112" t="s">
        <v>907</v>
      </c>
      <c r="B386" s="112" t="s">
        <v>908</v>
      </c>
    </row>
    <row r="387" spans="1:2" ht="15.75" thickBot="1" x14ac:dyDescent="0.3">
      <c r="A387" s="112" t="s">
        <v>909</v>
      </c>
      <c r="B387" s="112" t="s">
        <v>910</v>
      </c>
    </row>
    <row r="388" spans="1:2" ht="15.75" thickBot="1" x14ac:dyDescent="0.3">
      <c r="A388" s="112" t="s">
        <v>911</v>
      </c>
      <c r="B388" s="112" t="s">
        <v>912</v>
      </c>
    </row>
    <row r="389" spans="1:2" ht="15.75" thickBot="1" x14ac:dyDescent="0.3">
      <c r="A389" s="112" t="s">
        <v>913</v>
      </c>
      <c r="B389" s="112" t="s">
        <v>914</v>
      </c>
    </row>
    <row r="390" spans="1:2" ht="15.75" thickBot="1" x14ac:dyDescent="0.3">
      <c r="A390" s="112" t="s">
        <v>915</v>
      </c>
      <c r="B390" s="112" t="s">
        <v>916</v>
      </c>
    </row>
    <row r="391" spans="1:2" ht="15.75" thickBot="1" x14ac:dyDescent="0.3">
      <c r="A391" s="112" t="s">
        <v>917</v>
      </c>
      <c r="B391" s="112" t="s">
        <v>918</v>
      </c>
    </row>
    <row r="392" spans="1:2" ht="15.75" thickBot="1" x14ac:dyDescent="0.3">
      <c r="A392" s="112" t="s">
        <v>919</v>
      </c>
      <c r="B392" s="112" t="s">
        <v>920</v>
      </c>
    </row>
    <row r="393" spans="1:2" ht="15.75" thickBot="1" x14ac:dyDescent="0.3">
      <c r="A393" s="112" t="s">
        <v>921</v>
      </c>
      <c r="B393" s="112" t="s">
        <v>922</v>
      </c>
    </row>
    <row r="394" spans="1:2" ht="15.75" thickBot="1" x14ac:dyDescent="0.3">
      <c r="A394" s="112" t="s">
        <v>923</v>
      </c>
      <c r="B394" s="112" t="s">
        <v>924</v>
      </c>
    </row>
    <row r="395" spans="1:2" ht="15.75" thickBot="1" x14ac:dyDescent="0.3">
      <c r="A395" s="112" t="s">
        <v>925</v>
      </c>
      <c r="B395" s="112" t="s">
        <v>926</v>
      </c>
    </row>
    <row r="396" spans="1:2" ht="15.75" thickBot="1" x14ac:dyDescent="0.3">
      <c r="A396" s="112" t="s">
        <v>927</v>
      </c>
      <c r="B396" s="112" t="s">
        <v>928</v>
      </c>
    </row>
    <row r="397" spans="1:2" ht="15.75" thickBot="1" x14ac:dyDescent="0.3">
      <c r="A397" s="112" t="s">
        <v>929</v>
      </c>
      <c r="B397" s="112" t="s">
        <v>930</v>
      </c>
    </row>
    <row r="398" spans="1:2" ht="15.75" thickBot="1" x14ac:dyDescent="0.3">
      <c r="A398" s="112" t="s">
        <v>931</v>
      </c>
      <c r="B398" s="112" t="s">
        <v>932</v>
      </c>
    </row>
    <row r="399" spans="1:2" ht="15.75" thickBot="1" x14ac:dyDescent="0.3">
      <c r="A399" s="112" t="s">
        <v>933</v>
      </c>
      <c r="B399" s="112" t="s">
        <v>934</v>
      </c>
    </row>
    <row r="400" spans="1:2" ht="15.75" thickBot="1" x14ac:dyDescent="0.3">
      <c r="A400" s="112" t="s">
        <v>935</v>
      </c>
      <c r="B400" s="112" t="s">
        <v>936</v>
      </c>
    </row>
    <row r="401" spans="1:2" ht="15.75" thickBot="1" x14ac:dyDescent="0.3">
      <c r="A401" s="112" t="s">
        <v>937</v>
      </c>
      <c r="B401" s="112" t="s">
        <v>938</v>
      </c>
    </row>
    <row r="402" spans="1:2" ht="15.75" thickBot="1" x14ac:dyDescent="0.3">
      <c r="A402" s="112" t="s">
        <v>939</v>
      </c>
      <c r="B402" s="112" t="s">
        <v>940</v>
      </c>
    </row>
    <row r="403" spans="1:2" ht="15.75" thickBot="1" x14ac:dyDescent="0.3">
      <c r="A403" s="112" t="s">
        <v>941</v>
      </c>
      <c r="B403" s="112" t="s">
        <v>942</v>
      </c>
    </row>
    <row r="404" spans="1:2" ht="15.75" thickBot="1" x14ac:dyDescent="0.3">
      <c r="A404" s="112" t="s">
        <v>943</v>
      </c>
      <c r="B404" s="112" t="s">
        <v>944</v>
      </c>
    </row>
    <row r="405" spans="1:2" ht="15.75" thickBot="1" x14ac:dyDescent="0.3">
      <c r="A405" s="112" t="s">
        <v>945</v>
      </c>
      <c r="B405" s="112" t="s">
        <v>946</v>
      </c>
    </row>
    <row r="406" spans="1:2" ht="15.75" thickBot="1" x14ac:dyDescent="0.3">
      <c r="A406" s="112" t="s">
        <v>947</v>
      </c>
      <c r="B406" s="112" t="s">
        <v>948</v>
      </c>
    </row>
    <row r="407" spans="1:2" ht="15.75" thickBot="1" x14ac:dyDescent="0.3">
      <c r="A407" s="112" t="s">
        <v>949</v>
      </c>
      <c r="B407" s="112" t="s">
        <v>950</v>
      </c>
    </row>
    <row r="408" spans="1:2" ht="15.75" thickBot="1" x14ac:dyDescent="0.3">
      <c r="A408" s="112" t="s">
        <v>951</v>
      </c>
      <c r="B408" s="112" t="s">
        <v>952</v>
      </c>
    </row>
    <row r="409" spans="1:2" ht="15.75" thickBot="1" x14ac:dyDescent="0.3">
      <c r="A409" s="112" t="s">
        <v>953</v>
      </c>
      <c r="B409" s="112" t="s">
        <v>954</v>
      </c>
    </row>
    <row r="410" spans="1:2" ht="15.75" thickBot="1" x14ac:dyDescent="0.3">
      <c r="A410" s="112" t="s">
        <v>955</v>
      </c>
      <c r="B410" s="112" t="s">
        <v>956</v>
      </c>
    </row>
    <row r="411" spans="1:2" ht="15.75" thickBot="1" x14ac:dyDescent="0.3">
      <c r="A411" s="112" t="s">
        <v>957</v>
      </c>
      <c r="B411" s="112" t="s">
        <v>958</v>
      </c>
    </row>
    <row r="412" spans="1:2" ht="15.75" thickBot="1" x14ac:dyDescent="0.3">
      <c r="A412" s="112" t="s">
        <v>959</v>
      </c>
      <c r="B412" s="112" t="s">
        <v>960</v>
      </c>
    </row>
    <row r="413" spans="1:2" ht="15.75" thickBot="1" x14ac:dyDescent="0.3">
      <c r="A413" s="112" t="s">
        <v>961</v>
      </c>
      <c r="B413" s="112" t="s">
        <v>962</v>
      </c>
    </row>
    <row r="414" spans="1:2" ht="15.75" thickBot="1" x14ac:dyDescent="0.3">
      <c r="A414" s="112" t="s">
        <v>963</v>
      </c>
      <c r="B414" s="112" t="s">
        <v>964</v>
      </c>
    </row>
    <row r="415" spans="1:2" ht="15.75" thickBot="1" x14ac:dyDescent="0.3">
      <c r="A415" s="112" t="s">
        <v>965</v>
      </c>
      <c r="B415" s="112" t="s">
        <v>966</v>
      </c>
    </row>
    <row r="416" spans="1:2" ht="15.75" thickBot="1" x14ac:dyDescent="0.3">
      <c r="A416" s="112" t="s">
        <v>967</v>
      </c>
      <c r="B416" s="112" t="s">
        <v>968</v>
      </c>
    </row>
    <row r="417" spans="1:2" ht="15.75" thickBot="1" x14ac:dyDescent="0.3">
      <c r="A417" s="112" t="s">
        <v>969</v>
      </c>
      <c r="B417" s="112" t="s">
        <v>970</v>
      </c>
    </row>
    <row r="418" spans="1:2" ht="15.75" thickBot="1" x14ac:dyDescent="0.3">
      <c r="A418" s="112" t="s">
        <v>971</v>
      </c>
      <c r="B418" s="112" t="s">
        <v>972</v>
      </c>
    </row>
    <row r="419" spans="1:2" ht="15.75" thickBot="1" x14ac:dyDescent="0.3">
      <c r="A419" s="112" t="s">
        <v>973</v>
      </c>
      <c r="B419" s="112" t="s">
        <v>974</v>
      </c>
    </row>
    <row r="420" spans="1:2" ht="15.75" thickBot="1" x14ac:dyDescent="0.3">
      <c r="A420" s="112" t="s">
        <v>975</v>
      </c>
      <c r="B420" s="112" t="s">
        <v>976</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64F46-F93F-496B-9010-A3584C850F6C}">
  <sheetPr codeName="Sheet23">
    <tabColor theme="9" tint="0.59999389629810485"/>
  </sheetPr>
  <dimension ref="A1"/>
  <sheetViews>
    <sheetView workbookViewId="0">
      <selection activeCell="C26" sqref="C26"/>
    </sheetView>
  </sheetViews>
  <sheetFormatPr defaultColWidth="8.5703125" defaultRowHeight="15" x14ac:dyDescent="0.25"/>
  <cols>
    <col min="1" max="16384" width="8.5703125" style="91"/>
  </cols>
  <sheetData/>
  <pageMargins left="0.7" right="0.7" top="0.75" bottom="0.75" header="0.3" footer="0.3"/>
  <pageSetup paperSize="9" orientation="portrait" r:id="rId1"/>
  <headerFooter>
    <oddHeader>&amp;CUnrestricted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F61A6-1EB2-4E58-A6EF-92F3AEA0C93D}">
  <sheetPr codeName="Sheet24">
    <tabColor rgb="FF00B0F0"/>
    <pageSetUpPr fitToPage="1"/>
  </sheetPr>
  <dimension ref="A1:J22"/>
  <sheetViews>
    <sheetView zoomScale="90" zoomScaleNormal="90" workbookViewId="0">
      <selection activeCell="O20" sqref="O20"/>
    </sheetView>
  </sheetViews>
  <sheetFormatPr defaultRowHeight="15" x14ac:dyDescent="0.25"/>
  <cols>
    <col min="1" max="1" width="56.5703125" style="42" customWidth="1"/>
    <col min="2" max="6" width="11.5703125" style="42" customWidth="1"/>
    <col min="7" max="7" width="14.140625" style="42" customWidth="1"/>
    <col min="8" max="8" width="11.5703125" style="42" customWidth="1"/>
    <col min="9" max="10" width="15" style="42" customWidth="1"/>
    <col min="11" max="228" width="9.140625" style="42"/>
    <col min="229" max="229" width="45.5703125" style="42" bestFit="1" customWidth="1"/>
    <col min="230" max="230" width="0.5703125" style="42" customWidth="1"/>
    <col min="231" max="231" width="14.42578125" style="42" customWidth="1"/>
    <col min="232" max="232" width="0.5703125" style="42" customWidth="1"/>
    <col min="233" max="233" width="14.42578125" style="42" customWidth="1"/>
    <col min="234" max="234" width="0.5703125" style="42" customWidth="1"/>
    <col min="235" max="235" width="14.42578125" style="42" customWidth="1"/>
    <col min="236" max="236" width="0.5703125" style="42" customWidth="1"/>
    <col min="237" max="237" width="14.42578125" style="42" customWidth="1"/>
    <col min="238" max="238" width="0.5703125" style="42" customWidth="1"/>
    <col min="239" max="239" width="14.42578125" style="42" customWidth="1"/>
    <col min="240" max="240" width="0.5703125" style="42" customWidth="1"/>
    <col min="241" max="241" width="14.42578125" style="42" customWidth="1"/>
    <col min="242" max="242" width="3.5703125" style="42" customWidth="1"/>
    <col min="243" max="243" width="0.5703125" style="42" customWidth="1"/>
    <col min="244" max="244" width="14.42578125" style="42" customWidth="1"/>
    <col min="245" max="245" width="0.5703125" style="42" customWidth="1"/>
    <col min="246" max="246" width="14.42578125" style="42" customWidth="1"/>
    <col min="247" max="247" width="0.5703125" style="42" customWidth="1"/>
    <col min="248" max="248" width="14.42578125" style="42" customWidth="1"/>
    <col min="249" max="249" width="0.5703125" style="42" customWidth="1"/>
    <col min="250" max="250" width="14.42578125" style="42" customWidth="1"/>
    <col min="251" max="251" width="0.5703125" style="42" customWidth="1"/>
    <col min="252" max="252" width="14.42578125" style="42" customWidth="1"/>
    <col min="253" max="253" width="0.5703125" style="42" customWidth="1"/>
    <col min="254" max="254" width="14.42578125" style="42" customWidth="1"/>
    <col min="255" max="255" width="3.5703125" style="42" customWidth="1"/>
    <col min="256" max="484" width="9.140625" style="42"/>
    <col min="485" max="485" width="45.5703125" style="42" bestFit="1" customWidth="1"/>
    <col min="486" max="486" width="0.5703125" style="42" customWidth="1"/>
    <col min="487" max="487" width="14.42578125" style="42" customWidth="1"/>
    <col min="488" max="488" width="0.5703125" style="42" customWidth="1"/>
    <col min="489" max="489" width="14.42578125" style="42" customWidth="1"/>
    <col min="490" max="490" width="0.5703125" style="42" customWidth="1"/>
    <col min="491" max="491" width="14.42578125" style="42" customWidth="1"/>
    <col min="492" max="492" width="0.5703125" style="42" customWidth="1"/>
    <col min="493" max="493" width="14.42578125" style="42" customWidth="1"/>
    <col min="494" max="494" width="0.5703125" style="42" customWidth="1"/>
    <col min="495" max="495" width="14.42578125" style="42" customWidth="1"/>
    <col min="496" max="496" width="0.5703125" style="42" customWidth="1"/>
    <col min="497" max="497" width="14.42578125" style="42" customWidth="1"/>
    <col min="498" max="498" width="3.5703125" style="42" customWidth="1"/>
    <col min="499" max="499" width="0.5703125" style="42" customWidth="1"/>
    <col min="500" max="500" width="14.42578125" style="42" customWidth="1"/>
    <col min="501" max="501" width="0.5703125" style="42" customWidth="1"/>
    <col min="502" max="502" width="14.42578125" style="42" customWidth="1"/>
    <col min="503" max="503" width="0.5703125" style="42" customWidth="1"/>
    <col min="504" max="504" width="14.42578125" style="42" customWidth="1"/>
    <col min="505" max="505" width="0.5703125" style="42" customWidth="1"/>
    <col min="506" max="506" width="14.42578125" style="42" customWidth="1"/>
    <col min="507" max="507" width="0.5703125" style="42" customWidth="1"/>
    <col min="508" max="508" width="14.42578125" style="42" customWidth="1"/>
    <col min="509" max="509" width="0.5703125" style="42" customWidth="1"/>
    <col min="510" max="510" width="14.42578125" style="42" customWidth="1"/>
    <col min="511" max="511" width="3.5703125" style="42" customWidth="1"/>
    <col min="512" max="740" width="9.140625" style="42"/>
    <col min="741" max="741" width="45.5703125" style="42" bestFit="1" customWidth="1"/>
    <col min="742" max="742" width="0.5703125" style="42" customWidth="1"/>
    <col min="743" max="743" width="14.42578125" style="42" customWidth="1"/>
    <col min="744" max="744" width="0.5703125" style="42" customWidth="1"/>
    <col min="745" max="745" width="14.42578125" style="42" customWidth="1"/>
    <col min="746" max="746" width="0.5703125" style="42" customWidth="1"/>
    <col min="747" max="747" width="14.42578125" style="42" customWidth="1"/>
    <col min="748" max="748" width="0.5703125" style="42" customWidth="1"/>
    <col min="749" max="749" width="14.42578125" style="42" customWidth="1"/>
    <col min="750" max="750" width="0.5703125" style="42" customWidth="1"/>
    <col min="751" max="751" width="14.42578125" style="42" customWidth="1"/>
    <col min="752" max="752" width="0.5703125" style="42" customWidth="1"/>
    <col min="753" max="753" width="14.42578125" style="42" customWidth="1"/>
    <col min="754" max="754" width="3.5703125" style="42" customWidth="1"/>
    <col min="755" max="755" width="0.5703125" style="42" customWidth="1"/>
    <col min="756" max="756" width="14.42578125" style="42" customWidth="1"/>
    <col min="757" max="757" width="0.5703125" style="42" customWidth="1"/>
    <col min="758" max="758" width="14.42578125" style="42" customWidth="1"/>
    <col min="759" max="759" width="0.5703125" style="42" customWidth="1"/>
    <col min="760" max="760" width="14.42578125" style="42" customWidth="1"/>
    <col min="761" max="761" width="0.5703125" style="42" customWidth="1"/>
    <col min="762" max="762" width="14.42578125" style="42" customWidth="1"/>
    <col min="763" max="763" width="0.5703125" style="42" customWidth="1"/>
    <col min="764" max="764" width="14.42578125" style="42" customWidth="1"/>
    <col min="765" max="765" width="0.5703125" style="42" customWidth="1"/>
    <col min="766" max="766" width="14.42578125" style="42" customWidth="1"/>
    <col min="767" max="767" width="3.5703125" style="42" customWidth="1"/>
    <col min="768" max="996" width="9.140625" style="42"/>
    <col min="997" max="997" width="45.5703125" style="42" bestFit="1" customWidth="1"/>
    <col min="998" max="998" width="0.5703125" style="42" customWidth="1"/>
    <col min="999" max="999" width="14.42578125" style="42" customWidth="1"/>
    <col min="1000" max="1000" width="0.5703125" style="42" customWidth="1"/>
    <col min="1001" max="1001" width="14.42578125" style="42" customWidth="1"/>
    <col min="1002" max="1002" width="0.5703125" style="42" customWidth="1"/>
    <col min="1003" max="1003" width="14.42578125" style="42" customWidth="1"/>
    <col min="1004" max="1004" width="0.5703125" style="42" customWidth="1"/>
    <col min="1005" max="1005" width="14.42578125" style="42" customWidth="1"/>
    <col min="1006" max="1006" width="0.5703125" style="42" customWidth="1"/>
    <col min="1007" max="1007" width="14.42578125" style="42" customWidth="1"/>
    <col min="1008" max="1008" width="0.5703125" style="42" customWidth="1"/>
    <col min="1009" max="1009" width="14.42578125" style="42" customWidth="1"/>
    <col min="1010" max="1010" width="3.5703125" style="42" customWidth="1"/>
    <col min="1011" max="1011" width="0.5703125" style="42" customWidth="1"/>
    <col min="1012" max="1012" width="14.42578125" style="42" customWidth="1"/>
    <col min="1013" max="1013" width="0.5703125" style="42" customWidth="1"/>
    <col min="1014" max="1014" width="14.42578125" style="42" customWidth="1"/>
    <col min="1015" max="1015" width="0.5703125" style="42" customWidth="1"/>
    <col min="1016" max="1016" width="14.42578125" style="42" customWidth="1"/>
    <col min="1017" max="1017" width="0.5703125" style="42" customWidth="1"/>
    <col min="1018" max="1018" width="14.42578125" style="42" customWidth="1"/>
    <col min="1019" max="1019" width="0.5703125" style="42" customWidth="1"/>
    <col min="1020" max="1020" width="14.42578125" style="42" customWidth="1"/>
    <col min="1021" max="1021" width="0.5703125" style="42" customWidth="1"/>
    <col min="1022" max="1022" width="14.42578125" style="42" customWidth="1"/>
    <col min="1023" max="1023" width="3.5703125" style="42" customWidth="1"/>
    <col min="1024" max="1252" width="9.140625" style="42"/>
    <col min="1253" max="1253" width="45.5703125" style="42" bestFit="1" customWidth="1"/>
    <col min="1254" max="1254" width="0.5703125" style="42" customWidth="1"/>
    <col min="1255" max="1255" width="14.42578125" style="42" customWidth="1"/>
    <col min="1256" max="1256" width="0.5703125" style="42" customWidth="1"/>
    <col min="1257" max="1257" width="14.42578125" style="42" customWidth="1"/>
    <col min="1258" max="1258" width="0.5703125" style="42" customWidth="1"/>
    <col min="1259" max="1259" width="14.42578125" style="42" customWidth="1"/>
    <col min="1260" max="1260" width="0.5703125" style="42" customWidth="1"/>
    <col min="1261" max="1261" width="14.42578125" style="42" customWidth="1"/>
    <col min="1262" max="1262" width="0.5703125" style="42" customWidth="1"/>
    <col min="1263" max="1263" width="14.42578125" style="42" customWidth="1"/>
    <col min="1264" max="1264" width="0.5703125" style="42" customWidth="1"/>
    <col min="1265" max="1265" width="14.42578125" style="42" customWidth="1"/>
    <col min="1266" max="1266" width="3.5703125" style="42" customWidth="1"/>
    <col min="1267" max="1267" width="0.5703125" style="42" customWidth="1"/>
    <col min="1268" max="1268" width="14.42578125" style="42" customWidth="1"/>
    <col min="1269" max="1269" width="0.5703125" style="42" customWidth="1"/>
    <col min="1270" max="1270" width="14.42578125" style="42" customWidth="1"/>
    <col min="1271" max="1271" width="0.5703125" style="42" customWidth="1"/>
    <col min="1272" max="1272" width="14.42578125" style="42" customWidth="1"/>
    <col min="1273" max="1273" width="0.5703125" style="42" customWidth="1"/>
    <col min="1274" max="1274" width="14.42578125" style="42" customWidth="1"/>
    <col min="1275" max="1275" width="0.5703125" style="42" customWidth="1"/>
    <col min="1276" max="1276" width="14.42578125" style="42" customWidth="1"/>
    <col min="1277" max="1277" width="0.5703125" style="42" customWidth="1"/>
    <col min="1278" max="1278" width="14.42578125" style="42" customWidth="1"/>
    <col min="1279" max="1279" width="3.5703125" style="42" customWidth="1"/>
    <col min="1280" max="1508" width="9.140625" style="42"/>
    <col min="1509" max="1509" width="45.5703125" style="42" bestFit="1" customWidth="1"/>
    <col min="1510" max="1510" width="0.5703125" style="42" customWidth="1"/>
    <col min="1511" max="1511" width="14.42578125" style="42" customWidth="1"/>
    <col min="1512" max="1512" width="0.5703125" style="42" customWidth="1"/>
    <col min="1513" max="1513" width="14.42578125" style="42" customWidth="1"/>
    <col min="1514" max="1514" width="0.5703125" style="42" customWidth="1"/>
    <col min="1515" max="1515" width="14.42578125" style="42" customWidth="1"/>
    <col min="1516" max="1516" width="0.5703125" style="42" customWidth="1"/>
    <col min="1517" max="1517" width="14.42578125" style="42" customWidth="1"/>
    <col min="1518" max="1518" width="0.5703125" style="42" customWidth="1"/>
    <col min="1519" max="1519" width="14.42578125" style="42" customWidth="1"/>
    <col min="1520" max="1520" width="0.5703125" style="42" customWidth="1"/>
    <col min="1521" max="1521" width="14.42578125" style="42" customWidth="1"/>
    <col min="1522" max="1522" width="3.5703125" style="42" customWidth="1"/>
    <col min="1523" max="1523" width="0.5703125" style="42" customWidth="1"/>
    <col min="1524" max="1524" width="14.42578125" style="42" customWidth="1"/>
    <col min="1525" max="1525" width="0.5703125" style="42" customWidth="1"/>
    <col min="1526" max="1526" width="14.42578125" style="42" customWidth="1"/>
    <col min="1527" max="1527" width="0.5703125" style="42" customWidth="1"/>
    <col min="1528" max="1528" width="14.42578125" style="42" customWidth="1"/>
    <col min="1529" max="1529" width="0.5703125" style="42" customWidth="1"/>
    <col min="1530" max="1530" width="14.42578125" style="42" customWidth="1"/>
    <col min="1531" max="1531" width="0.5703125" style="42" customWidth="1"/>
    <col min="1532" max="1532" width="14.42578125" style="42" customWidth="1"/>
    <col min="1533" max="1533" width="0.5703125" style="42" customWidth="1"/>
    <col min="1534" max="1534" width="14.42578125" style="42" customWidth="1"/>
    <col min="1535" max="1535" width="3.5703125" style="42" customWidth="1"/>
    <col min="1536" max="1764" width="9.140625" style="42"/>
    <col min="1765" max="1765" width="45.5703125" style="42" bestFit="1" customWidth="1"/>
    <col min="1766" max="1766" width="0.5703125" style="42" customWidth="1"/>
    <col min="1767" max="1767" width="14.42578125" style="42" customWidth="1"/>
    <col min="1768" max="1768" width="0.5703125" style="42" customWidth="1"/>
    <col min="1769" max="1769" width="14.42578125" style="42" customWidth="1"/>
    <col min="1770" max="1770" width="0.5703125" style="42" customWidth="1"/>
    <col min="1771" max="1771" width="14.42578125" style="42" customWidth="1"/>
    <col min="1772" max="1772" width="0.5703125" style="42" customWidth="1"/>
    <col min="1773" max="1773" width="14.42578125" style="42" customWidth="1"/>
    <col min="1774" max="1774" width="0.5703125" style="42" customWidth="1"/>
    <col min="1775" max="1775" width="14.42578125" style="42" customWidth="1"/>
    <col min="1776" max="1776" width="0.5703125" style="42" customWidth="1"/>
    <col min="1777" max="1777" width="14.42578125" style="42" customWidth="1"/>
    <col min="1778" max="1778" width="3.5703125" style="42" customWidth="1"/>
    <col min="1779" max="1779" width="0.5703125" style="42" customWidth="1"/>
    <col min="1780" max="1780" width="14.42578125" style="42" customWidth="1"/>
    <col min="1781" max="1781" width="0.5703125" style="42" customWidth="1"/>
    <col min="1782" max="1782" width="14.42578125" style="42" customWidth="1"/>
    <col min="1783" max="1783" width="0.5703125" style="42" customWidth="1"/>
    <col min="1784" max="1784" width="14.42578125" style="42" customWidth="1"/>
    <col min="1785" max="1785" width="0.5703125" style="42" customWidth="1"/>
    <col min="1786" max="1786" width="14.42578125" style="42" customWidth="1"/>
    <col min="1787" max="1787" width="0.5703125" style="42" customWidth="1"/>
    <col min="1788" max="1788" width="14.42578125" style="42" customWidth="1"/>
    <col min="1789" max="1789" width="0.5703125" style="42" customWidth="1"/>
    <col min="1790" max="1790" width="14.42578125" style="42" customWidth="1"/>
    <col min="1791" max="1791" width="3.5703125" style="42" customWidth="1"/>
    <col min="1792" max="2020" width="9.140625" style="42"/>
    <col min="2021" max="2021" width="45.5703125" style="42" bestFit="1" customWidth="1"/>
    <col min="2022" max="2022" width="0.5703125" style="42" customWidth="1"/>
    <col min="2023" max="2023" width="14.42578125" style="42" customWidth="1"/>
    <col min="2024" max="2024" width="0.5703125" style="42" customWidth="1"/>
    <col min="2025" max="2025" width="14.42578125" style="42" customWidth="1"/>
    <col min="2026" max="2026" width="0.5703125" style="42" customWidth="1"/>
    <col min="2027" max="2027" width="14.42578125" style="42" customWidth="1"/>
    <col min="2028" max="2028" width="0.5703125" style="42" customWidth="1"/>
    <col min="2029" max="2029" width="14.42578125" style="42" customWidth="1"/>
    <col min="2030" max="2030" width="0.5703125" style="42" customWidth="1"/>
    <col min="2031" max="2031" width="14.42578125" style="42" customWidth="1"/>
    <col min="2032" max="2032" width="0.5703125" style="42" customWidth="1"/>
    <col min="2033" max="2033" width="14.42578125" style="42" customWidth="1"/>
    <col min="2034" max="2034" width="3.5703125" style="42" customWidth="1"/>
    <col min="2035" max="2035" width="0.5703125" style="42" customWidth="1"/>
    <col min="2036" max="2036" width="14.42578125" style="42" customWidth="1"/>
    <col min="2037" max="2037" width="0.5703125" style="42" customWidth="1"/>
    <col min="2038" max="2038" width="14.42578125" style="42" customWidth="1"/>
    <col min="2039" max="2039" width="0.5703125" style="42" customWidth="1"/>
    <col min="2040" max="2040" width="14.42578125" style="42" customWidth="1"/>
    <col min="2041" max="2041" width="0.5703125" style="42" customWidth="1"/>
    <col min="2042" max="2042" width="14.42578125" style="42" customWidth="1"/>
    <col min="2043" max="2043" width="0.5703125" style="42" customWidth="1"/>
    <col min="2044" max="2044" width="14.42578125" style="42" customWidth="1"/>
    <col min="2045" max="2045" width="0.5703125" style="42" customWidth="1"/>
    <col min="2046" max="2046" width="14.42578125" style="42" customWidth="1"/>
    <col min="2047" max="2047" width="3.5703125" style="42" customWidth="1"/>
    <col min="2048" max="2276" width="9.140625" style="42"/>
    <col min="2277" max="2277" width="45.5703125" style="42" bestFit="1" customWidth="1"/>
    <col min="2278" max="2278" width="0.5703125" style="42" customWidth="1"/>
    <col min="2279" max="2279" width="14.42578125" style="42" customWidth="1"/>
    <col min="2280" max="2280" width="0.5703125" style="42" customWidth="1"/>
    <col min="2281" max="2281" width="14.42578125" style="42" customWidth="1"/>
    <col min="2282" max="2282" width="0.5703125" style="42" customWidth="1"/>
    <col min="2283" max="2283" width="14.42578125" style="42" customWidth="1"/>
    <col min="2284" max="2284" width="0.5703125" style="42" customWidth="1"/>
    <col min="2285" max="2285" width="14.42578125" style="42" customWidth="1"/>
    <col min="2286" max="2286" width="0.5703125" style="42" customWidth="1"/>
    <col min="2287" max="2287" width="14.42578125" style="42" customWidth="1"/>
    <col min="2288" max="2288" width="0.5703125" style="42" customWidth="1"/>
    <col min="2289" max="2289" width="14.42578125" style="42" customWidth="1"/>
    <col min="2290" max="2290" width="3.5703125" style="42" customWidth="1"/>
    <col min="2291" max="2291" width="0.5703125" style="42" customWidth="1"/>
    <col min="2292" max="2292" width="14.42578125" style="42" customWidth="1"/>
    <col min="2293" max="2293" width="0.5703125" style="42" customWidth="1"/>
    <col min="2294" max="2294" width="14.42578125" style="42" customWidth="1"/>
    <col min="2295" max="2295" width="0.5703125" style="42" customWidth="1"/>
    <col min="2296" max="2296" width="14.42578125" style="42" customWidth="1"/>
    <col min="2297" max="2297" width="0.5703125" style="42" customWidth="1"/>
    <col min="2298" max="2298" width="14.42578125" style="42" customWidth="1"/>
    <col min="2299" max="2299" width="0.5703125" style="42" customWidth="1"/>
    <col min="2300" max="2300" width="14.42578125" style="42" customWidth="1"/>
    <col min="2301" max="2301" width="0.5703125" style="42" customWidth="1"/>
    <col min="2302" max="2302" width="14.42578125" style="42" customWidth="1"/>
    <col min="2303" max="2303" width="3.5703125" style="42" customWidth="1"/>
    <col min="2304" max="2532" width="9.140625" style="42"/>
    <col min="2533" max="2533" width="45.5703125" style="42" bestFit="1" customWidth="1"/>
    <col min="2534" max="2534" width="0.5703125" style="42" customWidth="1"/>
    <col min="2535" max="2535" width="14.42578125" style="42" customWidth="1"/>
    <col min="2536" max="2536" width="0.5703125" style="42" customWidth="1"/>
    <col min="2537" max="2537" width="14.42578125" style="42" customWidth="1"/>
    <col min="2538" max="2538" width="0.5703125" style="42" customWidth="1"/>
    <col min="2539" max="2539" width="14.42578125" style="42" customWidth="1"/>
    <col min="2540" max="2540" width="0.5703125" style="42" customWidth="1"/>
    <col min="2541" max="2541" width="14.42578125" style="42" customWidth="1"/>
    <col min="2542" max="2542" width="0.5703125" style="42" customWidth="1"/>
    <col min="2543" max="2543" width="14.42578125" style="42" customWidth="1"/>
    <col min="2544" max="2544" width="0.5703125" style="42" customWidth="1"/>
    <col min="2545" max="2545" width="14.42578125" style="42" customWidth="1"/>
    <col min="2546" max="2546" width="3.5703125" style="42" customWidth="1"/>
    <col min="2547" max="2547" width="0.5703125" style="42" customWidth="1"/>
    <col min="2548" max="2548" width="14.42578125" style="42" customWidth="1"/>
    <col min="2549" max="2549" width="0.5703125" style="42" customWidth="1"/>
    <col min="2550" max="2550" width="14.42578125" style="42" customWidth="1"/>
    <col min="2551" max="2551" width="0.5703125" style="42" customWidth="1"/>
    <col min="2552" max="2552" width="14.42578125" style="42" customWidth="1"/>
    <col min="2553" max="2553" width="0.5703125" style="42" customWidth="1"/>
    <col min="2554" max="2554" width="14.42578125" style="42" customWidth="1"/>
    <col min="2555" max="2555" width="0.5703125" style="42" customWidth="1"/>
    <col min="2556" max="2556" width="14.42578125" style="42" customWidth="1"/>
    <col min="2557" max="2557" width="0.5703125" style="42" customWidth="1"/>
    <col min="2558" max="2558" width="14.42578125" style="42" customWidth="1"/>
    <col min="2559" max="2559" width="3.5703125" style="42" customWidth="1"/>
    <col min="2560" max="2788" width="9.140625" style="42"/>
    <col min="2789" max="2789" width="45.5703125" style="42" bestFit="1" customWidth="1"/>
    <col min="2790" max="2790" width="0.5703125" style="42" customWidth="1"/>
    <col min="2791" max="2791" width="14.42578125" style="42" customWidth="1"/>
    <col min="2792" max="2792" width="0.5703125" style="42" customWidth="1"/>
    <col min="2793" max="2793" width="14.42578125" style="42" customWidth="1"/>
    <col min="2794" max="2794" width="0.5703125" style="42" customWidth="1"/>
    <col min="2795" max="2795" width="14.42578125" style="42" customWidth="1"/>
    <col min="2796" max="2796" width="0.5703125" style="42" customWidth="1"/>
    <col min="2797" max="2797" width="14.42578125" style="42" customWidth="1"/>
    <col min="2798" max="2798" width="0.5703125" style="42" customWidth="1"/>
    <col min="2799" max="2799" width="14.42578125" style="42" customWidth="1"/>
    <col min="2800" max="2800" width="0.5703125" style="42" customWidth="1"/>
    <col min="2801" max="2801" width="14.42578125" style="42" customWidth="1"/>
    <col min="2802" max="2802" width="3.5703125" style="42" customWidth="1"/>
    <col min="2803" max="2803" width="0.5703125" style="42" customWidth="1"/>
    <col min="2804" max="2804" width="14.42578125" style="42" customWidth="1"/>
    <col min="2805" max="2805" width="0.5703125" style="42" customWidth="1"/>
    <col min="2806" max="2806" width="14.42578125" style="42" customWidth="1"/>
    <col min="2807" max="2807" width="0.5703125" style="42" customWidth="1"/>
    <col min="2808" max="2808" width="14.42578125" style="42" customWidth="1"/>
    <col min="2809" max="2809" width="0.5703125" style="42" customWidth="1"/>
    <col min="2810" max="2810" width="14.42578125" style="42" customWidth="1"/>
    <col min="2811" max="2811" width="0.5703125" style="42" customWidth="1"/>
    <col min="2812" max="2812" width="14.42578125" style="42" customWidth="1"/>
    <col min="2813" max="2813" width="0.5703125" style="42" customWidth="1"/>
    <col min="2814" max="2814" width="14.42578125" style="42" customWidth="1"/>
    <col min="2815" max="2815" width="3.5703125" style="42" customWidth="1"/>
    <col min="2816" max="3044" width="9.140625" style="42"/>
    <col min="3045" max="3045" width="45.5703125" style="42" bestFit="1" customWidth="1"/>
    <col min="3046" max="3046" width="0.5703125" style="42" customWidth="1"/>
    <col min="3047" max="3047" width="14.42578125" style="42" customWidth="1"/>
    <col min="3048" max="3048" width="0.5703125" style="42" customWidth="1"/>
    <col min="3049" max="3049" width="14.42578125" style="42" customWidth="1"/>
    <col min="3050" max="3050" width="0.5703125" style="42" customWidth="1"/>
    <col min="3051" max="3051" width="14.42578125" style="42" customWidth="1"/>
    <col min="3052" max="3052" width="0.5703125" style="42" customWidth="1"/>
    <col min="3053" max="3053" width="14.42578125" style="42" customWidth="1"/>
    <col min="3054" max="3054" width="0.5703125" style="42" customWidth="1"/>
    <col min="3055" max="3055" width="14.42578125" style="42" customWidth="1"/>
    <col min="3056" max="3056" width="0.5703125" style="42" customWidth="1"/>
    <col min="3057" max="3057" width="14.42578125" style="42" customWidth="1"/>
    <col min="3058" max="3058" width="3.5703125" style="42" customWidth="1"/>
    <col min="3059" max="3059" width="0.5703125" style="42" customWidth="1"/>
    <col min="3060" max="3060" width="14.42578125" style="42" customWidth="1"/>
    <col min="3061" max="3061" width="0.5703125" style="42" customWidth="1"/>
    <col min="3062" max="3062" width="14.42578125" style="42" customWidth="1"/>
    <col min="3063" max="3063" width="0.5703125" style="42" customWidth="1"/>
    <col min="3064" max="3064" width="14.42578125" style="42" customWidth="1"/>
    <col min="3065" max="3065" width="0.5703125" style="42" customWidth="1"/>
    <col min="3066" max="3066" width="14.42578125" style="42" customWidth="1"/>
    <col min="3067" max="3067" width="0.5703125" style="42" customWidth="1"/>
    <col min="3068" max="3068" width="14.42578125" style="42" customWidth="1"/>
    <col min="3069" max="3069" width="0.5703125" style="42" customWidth="1"/>
    <col min="3070" max="3070" width="14.42578125" style="42" customWidth="1"/>
    <col min="3071" max="3071" width="3.5703125" style="42" customWidth="1"/>
    <col min="3072" max="3300" width="9.140625" style="42"/>
    <col min="3301" max="3301" width="45.5703125" style="42" bestFit="1" customWidth="1"/>
    <col min="3302" max="3302" width="0.5703125" style="42" customWidth="1"/>
    <col min="3303" max="3303" width="14.42578125" style="42" customWidth="1"/>
    <col min="3304" max="3304" width="0.5703125" style="42" customWidth="1"/>
    <col min="3305" max="3305" width="14.42578125" style="42" customWidth="1"/>
    <col min="3306" max="3306" width="0.5703125" style="42" customWidth="1"/>
    <col min="3307" max="3307" width="14.42578125" style="42" customWidth="1"/>
    <col min="3308" max="3308" width="0.5703125" style="42" customWidth="1"/>
    <col min="3309" max="3309" width="14.42578125" style="42" customWidth="1"/>
    <col min="3310" max="3310" width="0.5703125" style="42" customWidth="1"/>
    <col min="3311" max="3311" width="14.42578125" style="42" customWidth="1"/>
    <col min="3312" max="3312" width="0.5703125" style="42" customWidth="1"/>
    <col min="3313" max="3313" width="14.42578125" style="42" customWidth="1"/>
    <col min="3314" max="3314" width="3.5703125" style="42" customWidth="1"/>
    <col min="3315" max="3315" width="0.5703125" style="42" customWidth="1"/>
    <col min="3316" max="3316" width="14.42578125" style="42" customWidth="1"/>
    <col min="3317" max="3317" width="0.5703125" style="42" customWidth="1"/>
    <col min="3318" max="3318" width="14.42578125" style="42" customWidth="1"/>
    <col min="3319" max="3319" width="0.5703125" style="42" customWidth="1"/>
    <col min="3320" max="3320" width="14.42578125" style="42" customWidth="1"/>
    <col min="3321" max="3321" width="0.5703125" style="42" customWidth="1"/>
    <col min="3322" max="3322" width="14.42578125" style="42" customWidth="1"/>
    <col min="3323" max="3323" width="0.5703125" style="42" customWidth="1"/>
    <col min="3324" max="3324" width="14.42578125" style="42" customWidth="1"/>
    <col min="3325" max="3325" width="0.5703125" style="42" customWidth="1"/>
    <col min="3326" max="3326" width="14.42578125" style="42" customWidth="1"/>
    <col min="3327" max="3327" width="3.5703125" style="42" customWidth="1"/>
    <col min="3328" max="3556" width="9.140625" style="42"/>
    <col min="3557" max="3557" width="45.5703125" style="42" bestFit="1" customWidth="1"/>
    <col min="3558" max="3558" width="0.5703125" style="42" customWidth="1"/>
    <col min="3559" max="3559" width="14.42578125" style="42" customWidth="1"/>
    <col min="3560" max="3560" width="0.5703125" style="42" customWidth="1"/>
    <col min="3561" max="3561" width="14.42578125" style="42" customWidth="1"/>
    <col min="3562" max="3562" width="0.5703125" style="42" customWidth="1"/>
    <col min="3563" max="3563" width="14.42578125" style="42" customWidth="1"/>
    <col min="3564" max="3564" width="0.5703125" style="42" customWidth="1"/>
    <col min="3565" max="3565" width="14.42578125" style="42" customWidth="1"/>
    <col min="3566" max="3566" width="0.5703125" style="42" customWidth="1"/>
    <col min="3567" max="3567" width="14.42578125" style="42" customWidth="1"/>
    <col min="3568" max="3568" width="0.5703125" style="42" customWidth="1"/>
    <col min="3569" max="3569" width="14.42578125" style="42" customWidth="1"/>
    <col min="3570" max="3570" width="3.5703125" style="42" customWidth="1"/>
    <col min="3571" max="3571" width="0.5703125" style="42" customWidth="1"/>
    <col min="3572" max="3572" width="14.42578125" style="42" customWidth="1"/>
    <col min="3573" max="3573" width="0.5703125" style="42" customWidth="1"/>
    <col min="3574" max="3574" width="14.42578125" style="42" customWidth="1"/>
    <col min="3575" max="3575" width="0.5703125" style="42" customWidth="1"/>
    <col min="3576" max="3576" width="14.42578125" style="42" customWidth="1"/>
    <col min="3577" max="3577" width="0.5703125" style="42" customWidth="1"/>
    <col min="3578" max="3578" width="14.42578125" style="42" customWidth="1"/>
    <col min="3579" max="3579" width="0.5703125" style="42" customWidth="1"/>
    <col min="3580" max="3580" width="14.42578125" style="42" customWidth="1"/>
    <col min="3581" max="3581" width="0.5703125" style="42" customWidth="1"/>
    <col min="3582" max="3582" width="14.42578125" style="42" customWidth="1"/>
    <col min="3583" max="3583" width="3.5703125" style="42" customWidth="1"/>
    <col min="3584" max="3812" width="9.140625" style="42"/>
    <col min="3813" max="3813" width="45.5703125" style="42" bestFit="1" customWidth="1"/>
    <col min="3814" max="3814" width="0.5703125" style="42" customWidth="1"/>
    <col min="3815" max="3815" width="14.42578125" style="42" customWidth="1"/>
    <col min="3816" max="3816" width="0.5703125" style="42" customWidth="1"/>
    <col min="3817" max="3817" width="14.42578125" style="42" customWidth="1"/>
    <col min="3818" max="3818" width="0.5703125" style="42" customWidth="1"/>
    <col min="3819" max="3819" width="14.42578125" style="42" customWidth="1"/>
    <col min="3820" max="3820" width="0.5703125" style="42" customWidth="1"/>
    <col min="3821" max="3821" width="14.42578125" style="42" customWidth="1"/>
    <col min="3822" max="3822" width="0.5703125" style="42" customWidth="1"/>
    <col min="3823" max="3823" width="14.42578125" style="42" customWidth="1"/>
    <col min="3824" max="3824" width="0.5703125" style="42" customWidth="1"/>
    <col min="3825" max="3825" width="14.42578125" style="42" customWidth="1"/>
    <col min="3826" max="3826" width="3.5703125" style="42" customWidth="1"/>
    <col min="3827" max="3827" width="0.5703125" style="42" customWidth="1"/>
    <col min="3828" max="3828" width="14.42578125" style="42" customWidth="1"/>
    <col min="3829" max="3829" width="0.5703125" style="42" customWidth="1"/>
    <col min="3830" max="3830" width="14.42578125" style="42" customWidth="1"/>
    <col min="3831" max="3831" width="0.5703125" style="42" customWidth="1"/>
    <col min="3832" max="3832" width="14.42578125" style="42" customWidth="1"/>
    <col min="3833" max="3833" width="0.5703125" style="42" customWidth="1"/>
    <col min="3834" max="3834" width="14.42578125" style="42" customWidth="1"/>
    <col min="3835" max="3835" width="0.5703125" style="42" customWidth="1"/>
    <col min="3836" max="3836" width="14.42578125" style="42" customWidth="1"/>
    <col min="3837" max="3837" width="0.5703125" style="42" customWidth="1"/>
    <col min="3838" max="3838" width="14.42578125" style="42" customWidth="1"/>
    <col min="3839" max="3839" width="3.5703125" style="42" customWidth="1"/>
    <col min="3840" max="4068" width="9.140625" style="42"/>
    <col min="4069" max="4069" width="45.5703125" style="42" bestFit="1" customWidth="1"/>
    <col min="4070" max="4070" width="0.5703125" style="42" customWidth="1"/>
    <col min="4071" max="4071" width="14.42578125" style="42" customWidth="1"/>
    <col min="4072" max="4072" width="0.5703125" style="42" customWidth="1"/>
    <col min="4073" max="4073" width="14.42578125" style="42" customWidth="1"/>
    <col min="4074" max="4074" width="0.5703125" style="42" customWidth="1"/>
    <col min="4075" max="4075" width="14.42578125" style="42" customWidth="1"/>
    <col min="4076" max="4076" width="0.5703125" style="42" customWidth="1"/>
    <col min="4077" max="4077" width="14.42578125" style="42" customWidth="1"/>
    <col min="4078" max="4078" width="0.5703125" style="42" customWidth="1"/>
    <col min="4079" max="4079" width="14.42578125" style="42" customWidth="1"/>
    <col min="4080" max="4080" width="0.5703125" style="42" customWidth="1"/>
    <col min="4081" max="4081" width="14.42578125" style="42" customWidth="1"/>
    <col min="4082" max="4082" width="3.5703125" style="42" customWidth="1"/>
    <col min="4083" max="4083" width="0.5703125" style="42" customWidth="1"/>
    <col min="4084" max="4084" width="14.42578125" style="42" customWidth="1"/>
    <col min="4085" max="4085" width="0.5703125" style="42" customWidth="1"/>
    <col min="4086" max="4086" width="14.42578125" style="42" customWidth="1"/>
    <col min="4087" max="4087" width="0.5703125" style="42" customWidth="1"/>
    <col min="4088" max="4088" width="14.42578125" style="42" customWidth="1"/>
    <col min="4089" max="4089" width="0.5703125" style="42" customWidth="1"/>
    <col min="4090" max="4090" width="14.42578125" style="42" customWidth="1"/>
    <col min="4091" max="4091" width="0.5703125" style="42" customWidth="1"/>
    <col min="4092" max="4092" width="14.42578125" style="42" customWidth="1"/>
    <col min="4093" max="4093" width="0.5703125" style="42" customWidth="1"/>
    <col min="4094" max="4094" width="14.42578125" style="42" customWidth="1"/>
    <col min="4095" max="4095" width="3.5703125" style="42" customWidth="1"/>
    <col min="4096" max="4324" width="9.140625" style="42"/>
    <col min="4325" max="4325" width="45.5703125" style="42" bestFit="1" customWidth="1"/>
    <col min="4326" max="4326" width="0.5703125" style="42" customWidth="1"/>
    <col min="4327" max="4327" width="14.42578125" style="42" customWidth="1"/>
    <col min="4328" max="4328" width="0.5703125" style="42" customWidth="1"/>
    <col min="4329" max="4329" width="14.42578125" style="42" customWidth="1"/>
    <col min="4330" max="4330" width="0.5703125" style="42" customWidth="1"/>
    <col min="4331" max="4331" width="14.42578125" style="42" customWidth="1"/>
    <col min="4332" max="4332" width="0.5703125" style="42" customWidth="1"/>
    <col min="4333" max="4333" width="14.42578125" style="42" customWidth="1"/>
    <col min="4334" max="4334" width="0.5703125" style="42" customWidth="1"/>
    <col min="4335" max="4335" width="14.42578125" style="42" customWidth="1"/>
    <col min="4336" max="4336" width="0.5703125" style="42" customWidth="1"/>
    <col min="4337" max="4337" width="14.42578125" style="42" customWidth="1"/>
    <col min="4338" max="4338" width="3.5703125" style="42" customWidth="1"/>
    <col min="4339" max="4339" width="0.5703125" style="42" customWidth="1"/>
    <col min="4340" max="4340" width="14.42578125" style="42" customWidth="1"/>
    <col min="4341" max="4341" width="0.5703125" style="42" customWidth="1"/>
    <col min="4342" max="4342" width="14.42578125" style="42" customWidth="1"/>
    <col min="4343" max="4343" width="0.5703125" style="42" customWidth="1"/>
    <col min="4344" max="4344" width="14.42578125" style="42" customWidth="1"/>
    <col min="4345" max="4345" width="0.5703125" style="42" customWidth="1"/>
    <col min="4346" max="4346" width="14.42578125" style="42" customWidth="1"/>
    <col min="4347" max="4347" width="0.5703125" style="42" customWidth="1"/>
    <col min="4348" max="4348" width="14.42578125" style="42" customWidth="1"/>
    <col min="4349" max="4349" width="0.5703125" style="42" customWidth="1"/>
    <col min="4350" max="4350" width="14.42578125" style="42" customWidth="1"/>
    <col min="4351" max="4351" width="3.5703125" style="42" customWidth="1"/>
    <col min="4352" max="4580" width="9.140625" style="42"/>
    <col min="4581" max="4581" width="45.5703125" style="42" bestFit="1" customWidth="1"/>
    <col min="4582" max="4582" width="0.5703125" style="42" customWidth="1"/>
    <col min="4583" max="4583" width="14.42578125" style="42" customWidth="1"/>
    <col min="4584" max="4584" width="0.5703125" style="42" customWidth="1"/>
    <col min="4585" max="4585" width="14.42578125" style="42" customWidth="1"/>
    <col min="4586" max="4586" width="0.5703125" style="42" customWidth="1"/>
    <col min="4587" max="4587" width="14.42578125" style="42" customWidth="1"/>
    <col min="4588" max="4588" width="0.5703125" style="42" customWidth="1"/>
    <col min="4589" max="4589" width="14.42578125" style="42" customWidth="1"/>
    <col min="4590" max="4590" width="0.5703125" style="42" customWidth="1"/>
    <col min="4591" max="4591" width="14.42578125" style="42" customWidth="1"/>
    <col min="4592" max="4592" width="0.5703125" style="42" customWidth="1"/>
    <col min="4593" max="4593" width="14.42578125" style="42" customWidth="1"/>
    <col min="4594" max="4594" width="3.5703125" style="42" customWidth="1"/>
    <col min="4595" max="4595" width="0.5703125" style="42" customWidth="1"/>
    <col min="4596" max="4596" width="14.42578125" style="42" customWidth="1"/>
    <col min="4597" max="4597" width="0.5703125" style="42" customWidth="1"/>
    <col min="4598" max="4598" width="14.42578125" style="42" customWidth="1"/>
    <col min="4599" max="4599" width="0.5703125" style="42" customWidth="1"/>
    <col min="4600" max="4600" width="14.42578125" style="42" customWidth="1"/>
    <col min="4601" max="4601" width="0.5703125" style="42" customWidth="1"/>
    <col min="4602" max="4602" width="14.42578125" style="42" customWidth="1"/>
    <col min="4603" max="4603" width="0.5703125" style="42" customWidth="1"/>
    <col min="4604" max="4604" width="14.42578125" style="42" customWidth="1"/>
    <col min="4605" max="4605" width="0.5703125" style="42" customWidth="1"/>
    <col min="4606" max="4606" width="14.42578125" style="42" customWidth="1"/>
    <col min="4607" max="4607" width="3.5703125" style="42" customWidth="1"/>
    <col min="4608" max="4836" width="9.140625" style="42"/>
    <col min="4837" max="4837" width="45.5703125" style="42" bestFit="1" customWidth="1"/>
    <col min="4838" max="4838" width="0.5703125" style="42" customWidth="1"/>
    <col min="4839" max="4839" width="14.42578125" style="42" customWidth="1"/>
    <col min="4840" max="4840" width="0.5703125" style="42" customWidth="1"/>
    <col min="4841" max="4841" width="14.42578125" style="42" customWidth="1"/>
    <col min="4842" max="4842" width="0.5703125" style="42" customWidth="1"/>
    <col min="4843" max="4843" width="14.42578125" style="42" customWidth="1"/>
    <col min="4844" max="4844" width="0.5703125" style="42" customWidth="1"/>
    <col min="4845" max="4845" width="14.42578125" style="42" customWidth="1"/>
    <col min="4846" max="4846" width="0.5703125" style="42" customWidth="1"/>
    <col min="4847" max="4847" width="14.42578125" style="42" customWidth="1"/>
    <col min="4848" max="4848" width="0.5703125" style="42" customWidth="1"/>
    <col min="4849" max="4849" width="14.42578125" style="42" customWidth="1"/>
    <col min="4850" max="4850" width="3.5703125" style="42" customWidth="1"/>
    <col min="4851" max="4851" width="0.5703125" style="42" customWidth="1"/>
    <col min="4852" max="4852" width="14.42578125" style="42" customWidth="1"/>
    <col min="4853" max="4853" width="0.5703125" style="42" customWidth="1"/>
    <col min="4854" max="4854" width="14.42578125" style="42" customWidth="1"/>
    <col min="4855" max="4855" width="0.5703125" style="42" customWidth="1"/>
    <col min="4856" max="4856" width="14.42578125" style="42" customWidth="1"/>
    <col min="4857" max="4857" width="0.5703125" style="42" customWidth="1"/>
    <col min="4858" max="4858" width="14.42578125" style="42" customWidth="1"/>
    <col min="4859" max="4859" width="0.5703125" style="42" customWidth="1"/>
    <col min="4860" max="4860" width="14.42578125" style="42" customWidth="1"/>
    <col min="4861" max="4861" width="0.5703125" style="42" customWidth="1"/>
    <col min="4862" max="4862" width="14.42578125" style="42" customWidth="1"/>
    <col min="4863" max="4863" width="3.5703125" style="42" customWidth="1"/>
    <col min="4864" max="5092" width="9.140625" style="42"/>
    <col min="5093" max="5093" width="45.5703125" style="42" bestFit="1" customWidth="1"/>
    <col min="5094" max="5094" width="0.5703125" style="42" customWidth="1"/>
    <col min="5095" max="5095" width="14.42578125" style="42" customWidth="1"/>
    <col min="5096" max="5096" width="0.5703125" style="42" customWidth="1"/>
    <col min="5097" max="5097" width="14.42578125" style="42" customWidth="1"/>
    <col min="5098" max="5098" width="0.5703125" style="42" customWidth="1"/>
    <col min="5099" max="5099" width="14.42578125" style="42" customWidth="1"/>
    <col min="5100" max="5100" width="0.5703125" style="42" customWidth="1"/>
    <col min="5101" max="5101" width="14.42578125" style="42" customWidth="1"/>
    <col min="5102" max="5102" width="0.5703125" style="42" customWidth="1"/>
    <col min="5103" max="5103" width="14.42578125" style="42" customWidth="1"/>
    <col min="5104" max="5104" width="0.5703125" style="42" customWidth="1"/>
    <col min="5105" max="5105" width="14.42578125" style="42" customWidth="1"/>
    <col min="5106" max="5106" width="3.5703125" style="42" customWidth="1"/>
    <col min="5107" max="5107" width="0.5703125" style="42" customWidth="1"/>
    <col min="5108" max="5108" width="14.42578125" style="42" customWidth="1"/>
    <col min="5109" max="5109" width="0.5703125" style="42" customWidth="1"/>
    <col min="5110" max="5110" width="14.42578125" style="42" customWidth="1"/>
    <col min="5111" max="5111" width="0.5703125" style="42" customWidth="1"/>
    <col min="5112" max="5112" width="14.42578125" style="42" customWidth="1"/>
    <col min="5113" max="5113" width="0.5703125" style="42" customWidth="1"/>
    <col min="5114" max="5114" width="14.42578125" style="42" customWidth="1"/>
    <col min="5115" max="5115" width="0.5703125" style="42" customWidth="1"/>
    <col min="5116" max="5116" width="14.42578125" style="42" customWidth="1"/>
    <col min="5117" max="5117" width="0.5703125" style="42" customWidth="1"/>
    <col min="5118" max="5118" width="14.42578125" style="42" customWidth="1"/>
    <col min="5119" max="5119" width="3.5703125" style="42" customWidth="1"/>
    <col min="5120" max="5348" width="9.140625" style="42"/>
    <col min="5349" max="5349" width="45.5703125" style="42" bestFit="1" customWidth="1"/>
    <col min="5350" max="5350" width="0.5703125" style="42" customWidth="1"/>
    <col min="5351" max="5351" width="14.42578125" style="42" customWidth="1"/>
    <col min="5352" max="5352" width="0.5703125" style="42" customWidth="1"/>
    <col min="5353" max="5353" width="14.42578125" style="42" customWidth="1"/>
    <col min="5354" max="5354" width="0.5703125" style="42" customWidth="1"/>
    <col min="5355" max="5355" width="14.42578125" style="42" customWidth="1"/>
    <col min="5356" max="5356" width="0.5703125" style="42" customWidth="1"/>
    <col min="5357" max="5357" width="14.42578125" style="42" customWidth="1"/>
    <col min="5358" max="5358" width="0.5703125" style="42" customWidth="1"/>
    <col min="5359" max="5359" width="14.42578125" style="42" customWidth="1"/>
    <col min="5360" max="5360" width="0.5703125" style="42" customWidth="1"/>
    <col min="5361" max="5361" width="14.42578125" style="42" customWidth="1"/>
    <col min="5362" max="5362" width="3.5703125" style="42" customWidth="1"/>
    <col min="5363" max="5363" width="0.5703125" style="42" customWidth="1"/>
    <col min="5364" max="5364" width="14.42578125" style="42" customWidth="1"/>
    <col min="5365" max="5365" width="0.5703125" style="42" customWidth="1"/>
    <col min="5366" max="5366" width="14.42578125" style="42" customWidth="1"/>
    <col min="5367" max="5367" width="0.5703125" style="42" customWidth="1"/>
    <col min="5368" max="5368" width="14.42578125" style="42" customWidth="1"/>
    <col min="5369" max="5369" width="0.5703125" style="42" customWidth="1"/>
    <col min="5370" max="5370" width="14.42578125" style="42" customWidth="1"/>
    <col min="5371" max="5371" width="0.5703125" style="42" customWidth="1"/>
    <col min="5372" max="5372" width="14.42578125" style="42" customWidth="1"/>
    <col min="5373" max="5373" width="0.5703125" style="42" customWidth="1"/>
    <col min="5374" max="5374" width="14.42578125" style="42" customWidth="1"/>
    <col min="5375" max="5375" width="3.5703125" style="42" customWidth="1"/>
    <col min="5376" max="5604" width="9.140625" style="42"/>
    <col min="5605" max="5605" width="45.5703125" style="42" bestFit="1" customWidth="1"/>
    <col min="5606" max="5606" width="0.5703125" style="42" customWidth="1"/>
    <col min="5607" max="5607" width="14.42578125" style="42" customWidth="1"/>
    <col min="5608" max="5608" width="0.5703125" style="42" customWidth="1"/>
    <col min="5609" max="5609" width="14.42578125" style="42" customWidth="1"/>
    <col min="5610" max="5610" width="0.5703125" style="42" customWidth="1"/>
    <col min="5611" max="5611" width="14.42578125" style="42" customWidth="1"/>
    <col min="5612" max="5612" width="0.5703125" style="42" customWidth="1"/>
    <col min="5613" max="5613" width="14.42578125" style="42" customWidth="1"/>
    <col min="5614" max="5614" width="0.5703125" style="42" customWidth="1"/>
    <col min="5615" max="5615" width="14.42578125" style="42" customWidth="1"/>
    <col min="5616" max="5616" width="0.5703125" style="42" customWidth="1"/>
    <col min="5617" max="5617" width="14.42578125" style="42" customWidth="1"/>
    <col min="5618" max="5618" width="3.5703125" style="42" customWidth="1"/>
    <col min="5619" max="5619" width="0.5703125" style="42" customWidth="1"/>
    <col min="5620" max="5620" width="14.42578125" style="42" customWidth="1"/>
    <col min="5621" max="5621" width="0.5703125" style="42" customWidth="1"/>
    <col min="5622" max="5622" width="14.42578125" style="42" customWidth="1"/>
    <col min="5623" max="5623" width="0.5703125" style="42" customWidth="1"/>
    <col min="5624" max="5624" width="14.42578125" style="42" customWidth="1"/>
    <col min="5625" max="5625" width="0.5703125" style="42" customWidth="1"/>
    <col min="5626" max="5626" width="14.42578125" style="42" customWidth="1"/>
    <col min="5627" max="5627" width="0.5703125" style="42" customWidth="1"/>
    <col min="5628" max="5628" width="14.42578125" style="42" customWidth="1"/>
    <col min="5629" max="5629" width="0.5703125" style="42" customWidth="1"/>
    <col min="5630" max="5630" width="14.42578125" style="42" customWidth="1"/>
    <col min="5631" max="5631" width="3.5703125" style="42" customWidth="1"/>
    <col min="5632" max="5860" width="9.140625" style="42"/>
    <col min="5861" max="5861" width="45.5703125" style="42" bestFit="1" customWidth="1"/>
    <col min="5862" max="5862" width="0.5703125" style="42" customWidth="1"/>
    <col min="5863" max="5863" width="14.42578125" style="42" customWidth="1"/>
    <col min="5864" max="5864" width="0.5703125" style="42" customWidth="1"/>
    <col min="5865" max="5865" width="14.42578125" style="42" customWidth="1"/>
    <col min="5866" max="5866" width="0.5703125" style="42" customWidth="1"/>
    <col min="5867" max="5867" width="14.42578125" style="42" customWidth="1"/>
    <col min="5868" max="5868" width="0.5703125" style="42" customWidth="1"/>
    <col min="5869" max="5869" width="14.42578125" style="42" customWidth="1"/>
    <col min="5870" max="5870" width="0.5703125" style="42" customWidth="1"/>
    <col min="5871" max="5871" width="14.42578125" style="42" customWidth="1"/>
    <col min="5872" max="5872" width="0.5703125" style="42" customWidth="1"/>
    <col min="5873" max="5873" width="14.42578125" style="42" customWidth="1"/>
    <col min="5874" max="5874" width="3.5703125" style="42" customWidth="1"/>
    <col min="5875" max="5875" width="0.5703125" style="42" customWidth="1"/>
    <col min="5876" max="5876" width="14.42578125" style="42" customWidth="1"/>
    <col min="5877" max="5877" width="0.5703125" style="42" customWidth="1"/>
    <col min="5878" max="5878" width="14.42578125" style="42" customWidth="1"/>
    <col min="5879" max="5879" width="0.5703125" style="42" customWidth="1"/>
    <col min="5880" max="5880" width="14.42578125" style="42" customWidth="1"/>
    <col min="5881" max="5881" width="0.5703125" style="42" customWidth="1"/>
    <col min="5882" max="5882" width="14.42578125" style="42" customWidth="1"/>
    <col min="5883" max="5883" width="0.5703125" style="42" customWidth="1"/>
    <col min="5884" max="5884" width="14.42578125" style="42" customWidth="1"/>
    <col min="5885" max="5885" width="0.5703125" style="42" customWidth="1"/>
    <col min="5886" max="5886" width="14.42578125" style="42" customWidth="1"/>
    <col min="5887" max="5887" width="3.5703125" style="42" customWidth="1"/>
    <col min="5888" max="6116" width="9.140625" style="42"/>
    <col min="6117" max="6117" width="45.5703125" style="42" bestFit="1" customWidth="1"/>
    <col min="6118" max="6118" width="0.5703125" style="42" customWidth="1"/>
    <col min="6119" max="6119" width="14.42578125" style="42" customWidth="1"/>
    <col min="6120" max="6120" width="0.5703125" style="42" customWidth="1"/>
    <col min="6121" max="6121" width="14.42578125" style="42" customWidth="1"/>
    <col min="6122" max="6122" width="0.5703125" style="42" customWidth="1"/>
    <col min="6123" max="6123" width="14.42578125" style="42" customWidth="1"/>
    <col min="6124" max="6124" width="0.5703125" style="42" customWidth="1"/>
    <col min="6125" max="6125" width="14.42578125" style="42" customWidth="1"/>
    <col min="6126" max="6126" width="0.5703125" style="42" customWidth="1"/>
    <col min="6127" max="6127" width="14.42578125" style="42" customWidth="1"/>
    <col min="6128" max="6128" width="0.5703125" style="42" customWidth="1"/>
    <col min="6129" max="6129" width="14.42578125" style="42" customWidth="1"/>
    <col min="6130" max="6130" width="3.5703125" style="42" customWidth="1"/>
    <col min="6131" max="6131" width="0.5703125" style="42" customWidth="1"/>
    <col min="6132" max="6132" width="14.42578125" style="42" customWidth="1"/>
    <col min="6133" max="6133" width="0.5703125" style="42" customWidth="1"/>
    <col min="6134" max="6134" width="14.42578125" style="42" customWidth="1"/>
    <col min="6135" max="6135" width="0.5703125" style="42" customWidth="1"/>
    <col min="6136" max="6136" width="14.42578125" style="42" customWidth="1"/>
    <col min="6137" max="6137" width="0.5703125" style="42" customWidth="1"/>
    <col min="6138" max="6138" width="14.42578125" style="42" customWidth="1"/>
    <col min="6139" max="6139" width="0.5703125" style="42" customWidth="1"/>
    <col min="6140" max="6140" width="14.42578125" style="42" customWidth="1"/>
    <col min="6141" max="6141" width="0.5703125" style="42" customWidth="1"/>
    <col min="6142" max="6142" width="14.42578125" style="42" customWidth="1"/>
    <col min="6143" max="6143" width="3.5703125" style="42" customWidth="1"/>
    <col min="6144" max="6372" width="9.140625" style="42"/>
    <col min="6373" max="6373" width="45.5703125" style="42" bestFit="1" customWidth="1"/>
    <col min="6374" max="6374" width="0.5703125" style="42" customWidth="1"/>
    <col min="6375" max="6375" width="14.42578125" style="42" customWidth="1"/>
    <col min="6376" max="6376" width="0.5703125" style="42" customWidth="1"/>
    <col min="6377" max="6377" width="14.42578125" style="42" customWidth="1"/>
    <col min="6378" max="6378" width="0.5703125" style="42" customWidth="1"/>
    <col min="6379" max="6379" width="14.42578125" style="42" customWidth="1"/>
    <col min="6380" max="6380" width="0.5703125" style="42" customWidth="1"/>
    <col min="6381" max="6381" width="14.42578125" style="42" customWidth="1"/>
    <col min="6382" max="6382" width="0.5703125" style="42" customWidth="1"/>
    <col min="6383" max="6383" width="14.42578125" style="42" customWidth="1"/>
    <col min="6384" max="6384" width="0.5703125" style="42" customWidth="1"/>
    <col min="6385" max="6385" width="14.42578125" style="42" customWidth="1"/>
    <col min="6386" max="6386" width="3.5703125" style="42" customWidth="1"/>
    <col min="6387" max="6387" width="0.5703125" style="42" customWidth="1"/>
    <col min="6388" max="6388" width="14.42578125" style="42" customWidth="1"/>
    <col min="6389" max="6389" width="0.5703125" style="42" customWidth="1"/>
    <col min="6390" max="6390" width="14.42578125" style="42" customWidth="1"/>
    <col min="6391" max="6391" width="0.5703125" style="42" customWidth="1"/>
    <col min="6392" max="6392" width="14.42578125" style="42" customWidth="1"/>
    <col min="6393" max="6393" width="0.5703125" style="42" customWidth="1"/>
    <col min="6394" max="6394" width="14.42578125" style="42" customWidth="1"/>
    <col min="6395" max="6395" width="0.5703125" style="42" customWidth="1"/>
    <col min="6396" max="6396" width="14.42578125" style="42" customWidth="1"/>
    <col min="6397" max="6397" width="0.5703125" style="42" customWidth="1"/>
    <col min="6398" max="6398" width="14.42578125" style="42" customWidth="1"/>
    <col min="6399" max="6399" width="3.5703125" style="42" customWidth="1"/>
    <col min="6400" max="6628" width="9.140625" style="42"/>
    <col min="6629" max="6629" width="45.5703125" style="42" bestFit="1" customWidth="1"/>
    <col min="6630" max="6630" width="0.5703125" style="42" customWidth="1"/>
    <col min="6631" max="6631" width="14.42578125" style="42" customWidth="1"/>
    <col min="6632" max="6632" width="0.5703125" style="42" customWidth="1"/>
    <col min="6633" max="6633" width="14.42578125" style="42" customWidth="1"/>
    <col min="6634" max="6634" width="0.5703125" style="42" customWidth="1"/>
    <col min="6635" max="6635" width="14.42578125" style="42" customWidth="1"/>
    <col min="6636" max="6636" width="0.5703125" style="42" customWidth="1"/>
    <col min="6637" max="6637" width="14.42578125" style="42" customWidth="1"/>
    <col min="6638" max="6638" width="0.5703125" style="42" customWidth="1"/>
    <col min="6639" max="6639" width="14.42578125" style="42" customWidth="1"/>
    <col min="6640" max="6640" width="0.5703125" style="42" customWidth="1"/>
    <col min="6641" max="6641" width="14.42578125" style="42" customWidth="1"/>
    <col min="6642" max="6642" width="3.5703125" style="42" customWidth="1"/>
    <col min="6643" max="6643" width="0.5703125" style="42" customWidth="1"/>
    <col min="6644" max="6644" width="14.42578125" style="42" customWidth="1"/>
    <col min="6645" max="6645" width="0.5703125" style="42" customWidth="1"/>
    <col min="6646" max="6646" width="14.42578125" style="42" customWidth="1"/>
    <col min="6647" max="6647" width="0.5703125" style="42" customWidth="1"/>
    <col min="6648" max="6648" width="14.42578125" style="42" customWidth="1"/>
    <col min="6649" max="6649" width="0.5703125" style="42" customWidth="1"/>
    <col min="6650" max="6650" width="14.42578125" style="42" customWidth="1"/>
    <col min="6651" max="6651" width="0.5703125" style="42" customWidth="1"/>
    <col min="6652" max="6652" width="14.42578125" style="42" customWidth="1"/>
    <col min="6653" max="6653" width="0.5703125" style="42" customWidth="1"/>
    <col min="6654" max="6654" width="14.42578125" style="42" customWidth="1"/>
    <col min="6655" max="6655" width="3.5703125" style="42" customWidth="1"/>
    <col min="6656" max="6884" width="9.140625" style="42"/>
    <col min="6885" max="6885" width="45.5703125" style="42" bestFit="1" customWidth="1"/>
    <col min="6886" max="6886" width="0.5703125" style="42" customWidth="1"/>
    <col min="6887" max="6887" width="14.42578125" style="42" customWidth="1"/>
    <col min="6888" max="6888" width="0.5703125" style="42" customWidth="1"/>
    <col min="6889" max="6889" width="14.42578125" style="42" customWidth="1"/>
    <col min="6890" max="6890" width="0.5703125" style="42" customWidth="1"/>
    <col min="6891" max="6891" width="14.42578125" style="42" customWidth="1"/>
    <col min="6892" max="6892" width="0.5703125" style="42" customWidth="1"/>
    <col min="6893" max="6893" width="14.42578125" style="42" customWidth="1"/>
    <col min="6894" max="6894" width="0.5703125" style="42" customWidth="1"/>
    <col min="6895" max="6895" width="14.42578125" style="42" customWidth="1"/>
    <col min="6896" max="6896" width="0.5703125" style="42" customWidth="1"/>
    <col min="6897" max="6897" width="14.42578125" style="42" customWidth="1"/>
    <col min="6898" max="6898" width="3.5703125" style="42" customWidth="1"/>
    <col min="6899" max="6899" width="0.5703125" style="42" customWidth="1"/>
    <col min="6900" max="6900" width="14.42578125" style="42" customWidth="1"/>
    <col min="6901" max="6901" width="0.5703125" style="42" customWidth="1"/>
    <col min="6902" max="6902" width="14.42578125" style="42" customWidth="1"/>
    <col min="6903" max="6903" width="0.5703125" style="42" customWidth="1"/>
    <col min="6904" max="6904" width="14.42578125" style="42" customWidth="1"/>
    <col min="6905" max="6905" width="0.5703125" style="42" customWidth="1"/>
    <col min="6906" max="6906" width="14.42578125" style="42" customWidth="1"/>
    <col min="6907" max="6907" width="0.5703125" style="42" customWidth="1"/>
    <col min="6908" max="6908" width="14.42578125" style="42" customWidth="1"/>
    <col min="6909" max="6909" width="0.5703125" style="42" customWidth="1"/>
    <col min="6910" max="6910" width="14.42578125" style="42" customWidth="1"/>
    <col min="6911" max="6911" width="3.5703125" style="42" customWidth="1"/>
    <col min="6912" max="7140" width="9.140625" style="42"/>
    <col min="7141" max="7141" width="45.5703125" style="42" bestFit="1" customWidth="1"/>
    <col min="7142" max="7142" width="0.5703125" style="42" customWidth="1"/>
    <col min="7143" max="7143" width="14.42578125" style="42" customWidth="1"/>
    <col min="7144" max="7144" width="0.5703125" style="42" customWidth="1"/>
    <col min="7145" max="7145" width="14.42578125" style="42" customWidth="1"/>
    <col min="7146" max="7146" width="0.5703125" style="42" customWidth="1"/>
    <col min="7147" max="7147" width="14.42578125" style="42" customWidth="1"/>
    <col min="7148" max="7148" width="0.5703125" style="42" customWidth="1"/>
    <col min="7149" max="7149" width="14.42578125" style="42" customWidth="1"/>
    <col min="7150" max="7150" width="0.5703125" style="42" customWidth="1"/>
    <col min="7151" max="7151" width="14.42578125" style="42" customWidth="1"/>
    <col min="7152" max="7152" width="0.5703125" style="42" customWidth="1"/>
    <col min="7153" max="7153" width="14.42578125" style="42" customWidth="1"/>
    <col min="7154" max="7154" width="3.5703125" style="42" customWidth="1"/>
    <col min="7155" max="7155" width="0.5703125" style="42" customWidth="1"/>
    <col min="7156" max="7156" width="14.42578125" style="42" customWidth="1"/>
    <col min="7157" max="7157" width="0.5703125" style="42" customWidth="1"/>
    <col min="7158" max="7158" width="14.42578125" style="42" customWidth="1"/>
    <col min="7159" max="7159" width="0.5703125" style="42" customWidth="1"/>
    <col min="7160" max="7160" width="14.42578125" style="42" customWidth="1"/>
    <col min="7161" max="7161" width="0.5703125" style="42" customWidth="1"/>
    <col min="7162" max="7162" width="14.42578125" style="42" customWidth="1"/>
    <col min="7163" max="7163" width="0.5703125" style="42" customWidth="1"/>
    <col min="7164" max="7164" width="14.42578125" style="42" customWidth="1"/>
    <col min="7165" max="7165" width="0.5703125" style="42" customWidth="1"/>
    <col min="7166" max="7166" width="14.42578125" style="42" customWidth="1"/>
    <col min="7167" max="7167" width="3.5703125" style="42" customWidth="1"/>
    <col min="7168" max="7396" width="9.140625" style="42"/>
    <col min="7397" max="7397" width="45.5703125" style="42" bestFit="1" customWidth="1"/>
    <col min="7398" max="7398" width="0.5703125" style="42" customWidth="1"/>
    <col min="7399" max="7399" width="14.42578125" style="42" customWidth="1"/>
    <col min="7400" max="7400" width="0.5703125" style="42" customWidth="1"/>
    <col min="7401" max="7401" width="14.42578125" style="42" customWidth="1"/>
    <col min="7402" max="7402" width="0.5703125" style="42" customWidth="1"/>
    <col min="7403" max="7403" width="14.42578125" style="42" customWidth="1"/>
    <col min="7404" max="7404" width="0.5703125" style="42" customWidth="1"/>
    <col min="7405" max="7405" width="14.42578125" style="42" customWidth="1"/>
    <col min="7406" max="7406" width="0.5703125" style="42" customWidth="1"/>
    <col min="7407" max="7407" width="14.42578125" style="42" customWidth="1"/>
    <col min="7408" max="7408" width="0.5703125" style="42" customWidth="1"/>
    <col min="7409" max="7409" width="14.42578125" style="42" customWidth="1"/>
    <col min="7410" max="7410" width="3.5703125" style="42" customWidth="1"/>
    <col min="7411" max="7411" width="0.5703125" style="42" customWidth="1"/>
    <col min="7412" max="7412" width="14.42578125" style="42" customWidth="1"/>
    <col min="7413" max="7413" width="0.5703125" style="42" customWidth="1"/>
    <col min="7414" max="7414" width="14.42578125" style="42" customWidth="1"/>
    <col min="7415" max="7415" width="0.5703125" style="42" customWidth="1"/>
    <col min="7416" max="7416" width="14.42578125" style="42" customWidth="1"/>
    <col min="7417" max="7417" width="0.5703125" style="42" customWidth="1"/>
    <col min="7418" max="7418" width="14.42578125" style="42" customWidth="1"/>
    <col min="7419" max="7419" width="0.5703125" style="42" customWidth="1"/>
    <col min="7420" max="7420" width="14.42578125" style="42" customWidth="1"/>
    <col min="7421" max="7421" width="0.5703125" style="42" customWidth="1"/>
    <col min="7422" max="7422" width="14.42578125" style="42" customWidth="1"/>
    <col min="7423" max="7423" width="3.5703125" style="42" customWidth="1"/>
    <col min="7424" max="7652" width="9.140625" style="42"/>
    <col min="7653" max="7653" width="45.5703125" style="42" bestFit="1" customWidth="1"/>
    <col min="7654" max="7654" width="0.5703125" style="42" customWidth="1"/>
    <col min="7655" max="7655" width="14.42578125" style="42" customWidth="1"/>
    <col min="7656" max="7656" width="0.5703125" style="42" customWidth="1"/>
    <col min="7657" max="7657" width="14.42578125" style="42" customWidth="1"/>
    <col min="7658" max="7658" width="0.5703125" style="42" customWidth="1"/>
    <col min="7659" max="7659" width="14.42578125" style="42" customWidth="1"/>
    <col min="7660" max="7660" width="0.5703125" style="42" customWidth="1"/>
    <col min="7661" max="7661" width="14.42578125" style="42" customWidth="1"/>
    <col min="7662" max="7662" width="0.5703125" style="42" customWidth="1"/>
    <col min="7663" max="7663" width="14.42578125" style="42" customWidth="1"/>
    <col min="7664" max="7664" width="0.5703125" style="42" customWidth="1"/>
    <col min="7665" max="7665" width="14.42578125" style="42" customWidth="1"/>
    <col min="7666" max="7666" width="3.5703125" style="42" customWidth="1"/>
    <col min="7667" max="7667" width="0.5703125" style="42" customWidth="1"/>
    <col min="7668" max="7668" width="14.42578125" style="42" customWidth="1"/>
    <col min="7669" max="7669" width="0.5703125" style="42" customWidth="1"/>
    <col min="7670" max="7670" width="14.42578125" style="42" customWidth="1"/>
    <col min="7671" max="7671" width="0.5703125" style="42" customWidth="1"/>
    <col min="7672" max="7672" width="14.42578125" style="42" customWidth="1"/>
    <col min="7673" max="7673" width="0.5703125" style="42" customWidth="1"/>
    <col min="7674" max="7674" width="14.42578125" style="42" customWidth="1"/>
    <col min="7675" max="7675" width="0.5703125" style="42" customWidth="1"/>
    <col min="7676" max="7676" width="14.42578125" style="42" customWidth="1"/>
    <col min="7677" max="7677" width="0.5703125" style="42" customWidth="1"/>
    <col min="7678" max="7678" width="14.42578125" style="42" customWidth="1"/>
    <col min="7679" max="7679" width="3.5703125" style="42" customWidth="1"/>
    <col min="7680" max="7908" width="9.140625" style="42"/>
    <col min="7909" max="7909" width="45.5703125" style="42" bestFit="1" customWidth="1"/>
    <col min="7910" max="7910" width="0.5703125" style="42" customWidth="1"/>
    <col min="7911" max="7911" width="14.42578125" style="42" customWidth="1"/>
    <col min="7912" max="7912" width="0.5703125" style="42" customWidth="1"/>
    <col min="7913" max="7913" width="14.42578125" style="42" customWidth="1"/>
    <col min="7914" max="7914" width="0.5703125" style="42" customWidth="1"/>
    <col min="7915" max="7915" width="14.42578125" style="42" customWidth="1"/>
    <col min="7916" max="7916" width="0.5703125" style="42" customWidth="1"/>
    <col min="7917" max="7917" width="14.42578125" style="42" customWidth="1"/>
    <col min="7918" max="7918" width="0.5703125" style="42" customWidth="1"/>
    <col min="7919" max="7919" width="14.42578125" style="42" customWidth="1"/>
    <col min="7920" max="7920" width="0.5703125" style="42" customWidth="1"/>
    <col min="7921" max="7921" width="14.42578125" style="42" customWidth="1"/>
    <col min="7922" max="7922" width="3.5703125" style="42" customWidth="1"/>
    <col min="7923" max="7923" width="0.5703125" style="42" customWidth="1"/>
    <col min="7924" max="7924" width="14.42578125" style="42" customWidth="1"/>
    <col min="7925" max="7925" width="0.5703125" style="42" customWidth="1"/>
    <col min="7926" max="7926" width="14.42578125" style="42" customWidth="1"/>
    <col min="7927" max="7927" width="0.5703125" style="42" customWidth="1"/>
    <col min="7928" max="7928" width="14.42578125" style="42" customWidth="1"/>
    <col min="7929" max="7929" width="0.5703125" style="42" customWidth="1"/>
    <col min="7930" max="7930" width="14.42578125" style="42" customWidth="1"/>
    <col min="7931" max="7931" width="0.5703125" style="42" customWidth="1"/>
    <col min="7932" max="7932" width="14.42578125" style="42" customWidth="1"/>
    <col min="7933" max="7933" width="0.5703125" style="42" customWidth="1"/>
    <col min="7934" max="7934" width="14.42578125" style="42" customWidth="1"/>
    <col min="7935" max="7935" width="3.5703125" style="42" customWidth="1"/>
    <col min="7936" max="8164" width="9.140625" style="42"/>
    <col min="8165" max="8165" width="45.5703125" style="42" bestFit="1" customWidth="1"/>
    <col min="8166" max="8166" width="0.5703125" style="42" customWidth="1"/>
    <col min="8167" max="8167" width="14.42578125" style="42" customWidth="1"/>
    <col min="8168" max="8168" width="0.5703125" style="42" customWidth="1"/>
    <col min="8169" max="8169" width="14.42578125" style="42" customWidth="1"/>
    <col min="8170" max="8170" width="0.5703125" style="42" customWidth="1"/>
    <col min="8171" max="8171" width="14.42578125" style="42" customWidth="1"/>
    <col min="8172" max="8172" width="0.5703125" style="42" customWidth="1"/>
    <col min="8173" max="8173" width="14.42578125" style="42" customWidth="1"/>
    <col min="8174" max="8174" width="0.5703125" style="42" customWidth="1"/>
    <col min="8175" max="8175" width="14.42578125" style="42" customWidth="1"/>
    <col min="8176" max="8176" width="0.5703125" style="42" customWidth="1"/>
    <col min="8177" max="8177" width="14.42578125" style="42" customWidth="1"/>
    <col min="8178" max="8178" width="3.5703125" style="42" customWidth="1"/>
    <col min="8179" max="8179" width="0.5703125" style="42" customWidth="1"/>
    <col min="8180" max="8180" width="14.42578125" style="42" customWidth="1"/>
    <col min="8181" max="8181" width="0.5703125" style="42" customWidth="1"/>
    <col min="8182" max="8182" width="14.42578125" style="42" customWidth="1"/>
    <col min="8183" max="8183" width="0.5703125" style="42" customWidth="1"/>
    <col min="8184" max="8184" width="14.42578125" style="42" customWidth="1"/>
    <col min="8185" max="8185" width="0.5703125" style="42" customWidth="1"/>
    <col min="8186" max="8186" width="14.42578125" style="42" customWidth="1"/>
    <col min="8187" max="8187" width="0.5703125" style="42" customWidth="1"/>
    <col min="8188" max="8188" width="14.42578125" style="42" customWidth="1"/>
    <col min="8189" max="8189" width="0.5703125" style="42" customWidth="1"/>
    <col min="8190" max="8190" width="14.42578125" style="42" customWidth="1"/>
    <col min="8191" max="8191" width="3.5703125" style="42" customWidth="1"/>
    <col min="8192" max="8420" width="9.140625" style="42"/>
    <col min="8421" max="8421" width="45.5703125" style="42" bestFit="1" customWidth="1"/>
    <col min="8422" max="8422" width="0.5703125" style="42" customWidth="1"/>
    <col min="8423" max="8423" width="14.42578125" style="42" customWidth="1"/>
    <col min="8424" max="8424" width="0.5703125" style="42" customWidth="1"/>
    <col min="8425" max="8425" width="14.42578125" style="42" customWidth="1"/>
    <col min="8426" max="8426" width="0.5703125" style="42" customWidth="1"/>
    <col min="8427" max="8427" width="14.42578125" style="42" customWidth="1"/>
    <col min="8428" max="8428" width="0.5703125" style="42" customWidth="1"/>
    <col min="8429" max="8429" width="14.42578125" style="42" customWidth="1"/>
    <col min="8430" max="8430" width="0.5703125" style="42" customWidth="1"/>
    <col min="8431" max="8431" width="14.42578125" style="42" customWidth="1"/>
    <col min="8432" max="8432" width="0.5703125" style="42" customWidth="1"/>
    <col min="8433" max="8433" width="14.42578125" style="42" customWidth="1"/>
    <col min="8434" max="8434" width="3.5703125" style="42" customWidth="1"/>
    <col min="8435" max="8435" width="0.5703125" style="42" customWidth="1"/>
    <col min="8436" max="8436" width="14.42578125" style="42" customWidth="1"/>
    <col min="8437" max="8437" width="0.5703125" style="42" customWidth="1"/>
    <col min="8438" max="8438" width="14.42578125" style="42" customWidth="1"/>
    <col min="8439" max="8439" width="0.5703125" style="42" customWidth="1"/>
    <col min="8440" max="8440" width="14.42578125" style="42" customWidth="1"/>
    <col min="8441" max="8441" width="0.5703125" style="42" customWidth="1"/>
    <col min="8442" max="8442" width="14.42578125" style="42" customWidth="1"/>
    <col min="8443" max="8443" width="0.5703125" style="42" customWidth="1"/>
    <col min="8444" max="8444" width="14.42578125" style="42" customWidth="1"/>
    <col min="8445" max="8445" width="0.5703125" style="42" customWidth="1"/>
    <col min="8446" max="8446" width="14.42578125" style="42" customWidth="1"/>
    <col min="8447" max="8447" width="3.5703125" style="42" customWidth="1"/>
    <col min="8448" max="8676" width="9.140625" style="42"/>
    <col min="8677" max="8677" width="45.5703125" style="42" bestFit="1" customWidth="1"/>
    <col min="8678" max="8678" width="0.5703125" style="42" customWidth="1"/>
    <col min="8679" max="8679" width="14.42578125" style="42" customWidth="1"/>
    <col min="8680" max="8680" width="0.5703125" style="42" customWidth="1"/>
    <col min="8681" max="8681" width="14.42578125" style="42" customWidth="1"/>
    <col min="8682" max="8682" width="0.5703125" style="42" customWidth="1"/>
    <col min="8683" max="8683" width="14.42578125" style="42" customWidth="1"/>
    <col min="8684" max="8684" width="0.5703125" style="42" customWidth="1"/>
    <col min="8685" max="8685" width="14.42578125" style="42" customWidth="1"/>
    <col min="8686" max="8686" width="0.5703125" style="42" customWidth="1"/>
    <col min="8687" max="8687" width="14.42578125" style="42" customWidth="1"/>
    <col min="8688" max="8688" width="0.5703125" style="42" customWidth="1"/>
    <col min="8689" max="8689" width="14.42578125" style="42" customWidth="1"/>
    <col min="8690" max="8690" width="3.5703125" style="42" customWidth="1"/>
    <col min="8691" max="8691" width="0.5703125" style="42" customWidth="1"/>
    <col min="8692" max="8692" width="14.42578125" style="42" customWidth="1"/>
    <col min="8693" max="8693" width="0.5703125" style="42" customWidth="1"/>
    <col min="8694" max="8694" width="14.42578125" style="42" customWidth="1"/>
    <col min="8695" max="8695" width="0.5703125" style="42" customWidth="1"/>
    <col min="8696" max="8696" width="14.42578125" style="42" customWidth="1"/>
    <col min="8697" max="8697" width="0.5703125" style="42" customWidth="1"/>
    <col min="8698" max="8698" width="14.42578125" style="42" customWidth="1"/>
    <col min="8699" max="8699" width="0.5703125" style="42" customWidth="1"/>
    <col min="8700" max="8700" width="14.42578125" style="42" customWidth="1"/>
    <col min="8701" max="8701" width="0.5703125" style="42" customWidth="1"/>
    <col min="8702" max="8702" width="14.42578125" style="42" customWidth="1"/>
    <col min="8703" max="8703" width="3.5703125" style="42" customWidth="1"/>
    <col min="8704" max="8932" width="9.140625" style="42"/>
    <col min="8933" max="8933" width="45.5703125" style="42" bestFit="1" customWidth="1"/>
    <col min="8934" max="8934" width="0.5703125" style="42" customWidth="1"/>
    <col min="8935" max="8935" width="14.42578125" style="42" customWidth="1"/>
    <col min="8936" max="8936" width="0.5703125" style="42" customWidth="1"/>
    <col min="8937" max="8937" width="14.42578125" style="42" customWidth="1"/>
    <col min="8938" max="8938" width="0.5703125" style="42" customWidth="1"/>
    <col min="8939" max="8939" width="14.42578125" style="42" customWidth="1"/>
    <col min="8940" max="8940" width="0.5703125" style="42" customWidth="1"/>
    <col min="8941" max="8941" width="14.42578125" style="42" customWidth="1"/>
    <col min="8942" max="8942" width="0.5703125" style="42" customWidth="1"/>
    <col min="8943" max="8943" width="14.42578125" style="42" customWidth="1"/>
    <col min="8944" max="8944" width="0.5703125" style="42" customWidth="1"/>
    <col min="8945" max="8945" width="14.42578125" style="42" customWidth="1"/>
    <col min="8946" max="8946" width="3.5703125" style="42" customWidth="1"/>
    <col min="8947" max="8947" width="0.5703125" style="42" customWidth="1"/>
    <col min="8948" max="8948" width="14.42578125" style="42" customWidth="1"/>
    <col min="8949" max="8949" width="0.5703125" style="42" customWidth="1"/>
    <col min="8950" max="8950" width="14.42578125" style="42" customWidth="1"/>
    <col min="8951" max="8951" width="0.5703125" style="42" customWidth="1"/>
    <col min="8952" max="8952" width="14.42578125" style="42" customWidth="1"/>
    <col min="8953" max="8953" width="0.5703125" style="42" customWidth="1"/>
    <col min="8954" max="8954" width="14.42578125" style="42" customWidth="1"/>
    <col min="8955" max="8955" width="0.5703125" style="42" customWidth="1"/>
    <col min="8956" max="8956" width="14.42578125" style="42" customWidth="1"/>
    <col min="8957" max="8957" width="0.5703125" style="42" customWidth="1"/>
    <col min="8958" max="8958" width="14.42578125" style="42" customWidth="1"/>
    <col min="8959" max="8959" width="3.5703125" style="42" customWidth="1"/>
    <col min="8960" max="9188" width="9.140625" style="42"/>
    <col min="9189" max="9189" width="45.5703125" style="42" bestFit="1" customWidth="1"/>
    <col min="9190" max="9190" width="0.5703125" style="42" customWidth="1"/>
    <col min="9191" max="9191" width="14.42578125" style="42" customWidth="1"/>
    <col min="9192" max="9192" width="0.5703125" style="42" customWidth="1"/>
    <col min="9193" max="9193" width="14.42578125" style="42" customWidth="1"/>
    <col min="9194" max="9194" width="0.5703125" style="42" customWidth="1"/>
    <col min="9195" max="9195" width="14.42578125" style="42" customWidth="1"/>
    <col min="9196" max="9196" width="0.5703125" style="42" customWidth="1"/>
    <col min="9197" max="9197" width="14.42578125" style="42" customWidth="1"/>
    <col min="9198" max="9198" width="0.5703125" style="42" customWidth="1"/>
    <col min="9199" max="9199" width="14.42578125" style="42" customWidth="1"/>
    <col min="9200" max="9200" width="0.5703125" style="42" customWidth="1"/>
    <col min="9201" max="9201" width="14.42578125" style="42" customWidth="1"/>
    <col min="9202" max="9202" width="3.5703125" style="42" customWidth="1"/>
    <col min="9203" max="9203" width="0.5703125" style="42" customWidth="1"/>
    <col min="9204" max="9204" width="14.42578125" style="42" customWidth="1"/>
    <col min="9205" max="9205" width="0.5703125" style="42" customWidth="1"/>
    <col min="9206" max="9206" width="14.42578125" style="42" customWidth="1"/>
    <col min="9207" max="9207" width="0.5703125" style="42" customWidth="1"/>
    <col min="9208" max="9208" width="14.42578125" style="42" customWidth="1"/>
    <col min="9209" max="9209" width="0.5703125" style="42" customWidth="1"/>
    <col min="9210" max="9210" width="14.42578125" style="42" customWidth="1"/>
    <col min="9211" max="9211" width="0.5703125" style="42" customWidth="1"/>
    <col min="9212" max="9212" width="14.42578125" style="42" customWidth="1"/>
    <col min="9213" max="9213" width="0.5703125" style="42" customWidth="1"/>
    <col min="9214" max="9214" width="14.42578125" style="42" customWidth="1"/>
    <col min="9215" max="9215" width="3.5703125" style="42" customWidth="1"/>
    <col min="9216" max="9444" width="9.140625" style="42"/>
    <col min="9445" max="9445" width="45.5703125" style="42" bestFit="1" customWidth="1"/>
    <col min="9446" max="9446" width="0.5703125" style="42" customWidth="1"/>
    <col min="9447" max="9447" width="14.42578125" style="42" customWidth="1"/>
    <col min="9448" max="9448" width="0.5703125" style="42" customWidth="1"/>
    <col min="9449" max="9449" width="14.42578125" style="42" customWidth="1"/>
    <col min="9450" max="9450" width="0.5703125" style="42" customWidth="1"/>
    <col min="9451" max="9451" width="14.42578125" style="42" customWidth="1"/>
    <col min="9452" max="9452" width="0.5703125" style="42" customWidth="1"/>
    <col min="9453" max="9453" width="14.42578125" style="42" customWidth="1"/>
    <col min="9454" max="9454" width="0.5703125" style="42" customWidth="1"/>
    <col min="9455" max="9455" width="14.42578125" style="42" customWidth="1"/>
    <col min="9456" max="9456" width="0.5703125" style="42" customWidth="1"/>
    <col min="9457" max="9457" width="14.42578125" style="42" customWidth="1"/>
    <col min="9458" max="9458" width="3.5703125" style="42" customWidth="1"/>
    <col min="9459" max="9459" width="0.5703125" style="42" customWidth="1"/>
    <col min="9460" max="9460" width="14.42578125" style="42" customWidth="1"/>
    <col min="9461" max="9461" width="0.5703125" style="42" customWidth="1"/>
    <col min="9462" max="9462" width="14.42578125" style="42" customWidth="1"/>
    <col min="9463" max="9463" width="0.5703125" style="42" customWidth="1"/>
    <col min="9464" max="9464" width="14.42578125" style="42" customWidth="1"/>
    <col min="9465" max="9465" width="0.5703125" style="42" customWidth="1"/>
    <col min="9466" max="9466" width="14.42578125" style="42" customWidth="1"/>
    <col min="9467" max="9467" width="0.5703125" style="42" customWidth="1"/>
    <col min="9468" max="9468" width="14.42578125" style="42" customWidth="1"/>
    <col min="9469" max="9469" width="0.5703125" style="42" customWidth="1"/>
    <col min="9470" max="9470" width="14.42578125" style="42" customWidth="1"/>
    <col min="9471" max="9471" width="3.5703125" style="42" customWidth="1"/>
    <col min="9472" max="9700" width="9.140625" style="42"/>
    <col min="9701" max="9701" width="45.5703125" style="42" bestFit="1" customWidth="1"/>
    <col min="9702" max="9702" width="0.5703125" style="42" customWidth="1"/>
    <col min="9703" max="9703" width="14.42578125" style="42" customWidth="1"/>
    <col min="9704" max="9704" width="0.5703125" style="42" customWidth="1"/>
    <col min="9705" max="9705" width="14.42578125" style="42" customWidth="1"/>
    <col min="9706" max="9706" width="0.5703125" style="42" customWidth="1"/>
    <col min="9707" max="9707" width="14.42578125" style="42" customWidth="1"/>
    <col min="9708" max="9708" width="0.5703125" style="42" customWidth="1"/>
    <col min="9709" max="9709" width="14.42578125" style="42" customWidth="1"/>
    <col min="9710" max="9710" width="0.5703125" style="42" customWidth="1"/>
    <col min="9711" max="9711" width="14.42578125" style="42" customWidth="1"/>
    <col min="9712" max="9712" width="0.5703125" style="42" customWidth="1"/>
    <col min="9713" max="9713" width="14.42578125" style="42" customWidth="1"/>
    <col min="9714" max="9714" width="3.5703125" style="42" customWidth="1"/>
    <col min="9715" max="9715" width="0.5703125" style="42" customWidth="1"/>
    <col min="9716" max="9716" width="14.42578125" style="42" customWidth="1"/>
    <col min="9717" max="9717" width="0.5703125" style="42" customWidth="1"/>
    <col min="9718" max="9718" width="14.42578125" style="42" customWidth="1"/>
    <col min="9719" max="9719" width="0.5703125" style="42" customWidth="1"/>
    <col min="9720" max="9720" width="14.42578125" style="42" customWidth="1"/>
    <col min="9721" max="9721" width="0.5703125" style="42" customWidth="1"/>
    <col min="9722" max="9722" width="14.42578125" style="42" customWidth="1"/>
    <col min="9723" max="9723" width="0.5703125" style="42" customWidth="1"/>
    <col min="9724" max="9724" width="14.42578125" style="42" customWidth="1"/>
    <col min="9725" max="9725" width="0.5703125" style="42" customWidth="1"/>
    <col min="9726" max="9726" width="14.42578125" style="42" customWidth="1"/>
    <col min="9727" max="9727" width="3.5703125" style="42" customWidth="1"/>
    <col min="9728" max="9956" width="9.140625" style="42"/>
    <col min="9957" max="9957" width="45.5703125" style="42" bestFit="1" customWidth="1"/>
    <col min="9958" max="9958" width="0.5703125" style="42" customWidth="1"/>
    <col min="9959" max="9959" width="14.42578125" style="42" customWidth="1"/>
    <col min="9960" max="9960" width="0.5703125" style="42" customWidth="1"/>
    <col min="9961" max="9961" width="14.42578125" style="42" customWidth="1"/>
    <col min="9962" max="9962" width="0.5703125" style="42" customWidth="1"/>
    <col min="9963" max="9963" width="14.42578125" style="42" customWidth="1"/>
    <col min="9964" max="9964" width="0.5703125" style="42" customWidth="1"/>
    <col min="9965" max="9965" width="14.42578125" style="42" customWidth="1"/>
    <col min="9966" max="9966" width="0.5703125" style="42" customWidth="1"/>
    <col min="9967" max="9967" width="14.42578125" style="42" customWidth="1"/>
    <col min="9968" max="9968" width="0.5703125" style="42" customWidth="1"/>
    <col min="9969" max="9969" width="14.42578125" style="42" customWidth="1"/>
    <col min="9970" max="9970" width="3.5703125" style="42" customWidth="1"/>
    <col min="9971" max="9971" width="0.5703125" style="42" customWidth="1"/>
    <col min="9972" max="9972" width="14.42578125" style="42" customWidth="1"/>
    <col min="9973" max="9973" width="0.5703125" style="42" customWidth="1"/>
    <col min="9974" max="9974" width="14.42578125" style="42" customWidth="1"/>
    <col min="9975" max="9975" width="0.5703125" style="42" customWidth="1"/>
    <col min="9976" max="9976" width="14.42578125" style="42" customWidth="1"/>
    <col min="9977" max="9977" width="0.5703125" style="42" customWidth="1"/>
    <col min="9978" max="9978" width="14.42578125" style="42" customWidth="1"/>
    <col min="9979" max="9979" width="0.5703125" style="42" customWidth="1"/>
    <col min="9980" max="9980" width="14.42578125" style="42" customWidth="1"/>
    <col min="9981" max="9981" width="0.5703125" style="42" customWidth="1"/>
    <col min="9982" max="9982" width="14.42578125" style="42" customWidth="1"/>
    <col min="9983" max="9983" width="3.5703125" style="42" customWidth="1"/>
    <col min="9984" max="10212" width="9.140625" style="42"/>
    <col min="10213" max="10213" width="45.5703125" style="42" bestFit="1" customWidth="1"/>
    <col min="10214" max="10214" width="0.5703125" style="42" customWidth="1"/>
    <col min="10215" max="10215" width="14.42578125" style="42" customWidth="1"/>
    <col min="10216" max="10216" width="0.5703125" style="42" customWidth="1"/>
    <col min="10217" max="10217" width="14.42578125" style="42" customWidth="1"/>
    <col min="10218" max="10218" width="0.5703125" style="42" customWidth="1"/>
    <col min="10219" max="10219" width="14.42578125" style="42" customWidth="1"/>
    <col min="10220" max="10220" width="0.5703125" style="42" customWidth="1"/>
    <col min="10221" max="10221" width="14.42578125" style="42" customWidth="1"/>
    <col min="10222" max="10222" width="0.5703125" style="42" customWidth="1"/>
    <col min="10223" max="10223" width="14.42578125" style="42" customWidth="1"/>
    <col min="10224" max="10224" width="0.5703125" style="42" customWidth="1"/>
    <col min="10225" max="10225" width="14.42578125" style="42" customWidth="1"/>
    <col min="10226" max="10226" width="3.5703125" style="42" customWidth="1"/>
    <col min="10227" max="10227" width="0.5703125" style="42" customWidth="1"/>
    <col min="10228" max="10228" width="14.42578125" style="42" customWidth="1"/>
    <col min="10229" max="10229" width="0.5703125" style="42" customWidth="1"/>
    <col min="10230" max="10230" width="14.42578125" style="42" customWidth="1"/>
    <col min="10231" max="10231" width="0.5703125" style="42" customWidth="1"/>
    <col min="10232" max="10232" width="14.42578125" style="42" customWidth="1"/>
    <col min="10233" max="10233" width="0.5703125" style="42" customWidth="1"/>
    <col min="10234" max="10234" width="14.42578125" style="42" customWidth="1"/>
    <col min="10235" max="10235" width="0.5703125" style="42" customWidth="1"/>
    <col min="10236" max="10236" width="14.42578125" style="42" customWidth="1"/>
    <col min="10237" max="10237" width="0.5703125" style="42" customWidth="1"/>
    <col min="10238" max="10238" width="14.42578125" style="42" customWidth="1"/>
    <col min="10239" max="10239" width="3.5703125" style="42" customWidth="1"/>
    <col min="10240" max="10468" width="9.140625" style="42"/>
    <col min="10469" max="10469" width="45.5703125" style="42" bestFit="1" customWidth="1"/>
    <col min="10470" max="10470" width="0.5703125" style="42" customWidth="1"/>
    <col min="10471" max="10471" width="14.42578125" style="42" customWidth="1"/>
    <col min="10472" max="10472" width="0.5703125" style="42" customWidth="1"/>
    <col min="10473" max="10473" width="14.42578125" style="42" customWidth="1"/>
    <col min="10474" max="10474" width="0.5703125" style="42" customWidth="1"/>
    <col min="10475" max="10475" width="14.42578125" style="42" customWidth="1"/>
    <col min="10476" max="10476" width="0.5703125" style="42" customWidth="1"/>
    <col min="10477" max="10477" width="14.42578125" style="42" customWidth="1"/>
    <col min="10478" max="10478" width="0.5703125" style="42" customWidth="1"/>
    <col min="10479" max="10479" width="14.42578125" style="42" customWidth="1"/>
    <col min="10480" max="10480" width="0.5703125" style="42" customWidth="1"/>
    <col min="10481" max="10481" width="14.42578125" style="42" customWidth="1"/>
    <col min="10482" max="10482" width="3.5703125" style="42" customWidth="1"/>
    <col min="10483" max="10483" width="0.5703125" style="42" customWidth="1"/>
    <col min="10484" max="10484" width="14.42578125" style="42" customWidth="1"/>
    <col min="10485" max="10485" width="0.5703125" style="42" customWidth="1"/>
    <col min="10486" max="10486" width="14.42578125" style="42" customWidth="1"/>
    <col min="10487" max="10487" width="0.5703125" style="42" customWidth="1"/>
    <col min="10488" max="10488" width="14.42578125" style="42" customWidth="1"/>
    <col min="10489" max="10489" width="0.5703125" style="42" customWidth="1"/>
    <col min="10490" max="10490" width="14.42578125" style="42" customWidth="1"/>
    <col min="10491" max="10491" width="0.5703125" style="42" customWidth="1"/>
    <col min="10492" max="10492" width="14.42578125" style="42" customWidth="1"/>
    <col min="10493" max="10493" width="0.5703125" style="42" customWidth="1"/>
    <col min="10494" max="10494" width="14.42578125" style="42" customWidth="1"/>
    <col min="10495" max="10495" width="3.5703125" style="42" customWidth="1"/>
    <col min="10496" max="10724" width="9.140625" style="42"/>
    <col min="10725" max="10725" width="45.5703125" style="42" bestFit="1" customWidth="1"/>
    <col min="10726" max="10726" width="0.5703125" style="42" customWidth="1"/>
    <col min="10727" max="10727" width="14.42578125" style="42" customWidth="1"/>
    <col min="10728" max="10728" width="0.5703125" style="42" customWidth="1"/>
    <col min="10729" max="10729" width="14.42578125" style="42" customWidth="1"/>
    <col min="10730" max="10730" width="0.5703125" style="42" customWidth="1"/>
    <col min="10731" max="10731" width="14.42578125" style="42" customWidth="1"/>
    <col min="10732" max="10732" width="0.5703125" style="42" customWidth="1"/>
    <col min="10733" max="10733" width="14.42578125" style="42" customWidth="1"/>
    <col min="10734" max="10734" width="0.5703125" style="42" customWidth="1"/>
    <col min="10735" max="10735" width="14.42578125" style="42" customWidth="1"/>
    <col min="10736" max="10736" width="0.5703125" style="42" customWidth="1"/>
    <col min="10737" max="10737" width="14.42578125" style="42" customWidth="1"/>
    <col min="10738" max="10738" width="3.5703125" style="42" customWidth="1"/>
    <col min="10739" max="10739" width="0.5703125" style="42" customWidth="1"/>
    <col min="10740" max="10740" width="14.42578125" style="42" customWidth="1"/>
    <col min="10741" max="10741" width="0.5703125" style="42" customWidth="1"/>
    <col min="10742" max="10742" width="14.42578125" style="42" customWidth="1"/>
    <col min="10743" max="10743" width="0.5703125" style="42" customWidth="1"/>
    <col min="10744" max="10744" width="14.42578125" style="42" customWidth="1"/>
    <col min="10745" max="10745" width="0.5703125" style="42" customWidth="1"/>
    <col min="10746" max="10746" width="14.42578125" style="42" customWidth="1"/>
    <col min="10747" max="10747" width="0.5703125" style="42" customWidth="1"/>
    <col min="10748" max="10748" width="14.42578125" style="42" customWidth="1"/>
    <col min="10749" max="10749" width="0.5703125" style="42" customWidth="1"/>
    <col min="10750" max="10750" width="14.42578125" style="42" customWidth="1"/>
    <col min="10751" max="10751" width="3.5703125" style="42" customWidth="1"/>
    <col min="10752" max="10980" width="9.140625" style="42"/>
    <col min="10981" max="10981" width="45.5703125" style="42" bestFit="1" customWidth="1"/>
    <col min="10982" max="10982" width="0.5703125" style="42" customWidth="1"/>
    <col min="10983" max="10983" width="14.42578125" style="42" customWidth="1"/>
    <col min="10984" max="10984" width="0.5703125" style="42" customWidth="1"/>
    <col min="10985" max="10985" width="14.42578125" style="42" customWidth="1"/>
    <col min="10986" max="10986" width="0.5703125" style="42" customWidth="1"/>
    <col min="10987" max="10987" width="14.42578125" style="42" customWidth="1"/>
    <col min="10988" max="10988" width="0.5703125" style="42" customWidth="1"/>
    <col min="10989" max="10989" width="14.42578125" style="42" customWidth="1"/>
    <col min="10990" max="10990" width="0.5703125" style="42" customWidth="1"/>
    <col min="10991" max="10991" width="14.42578125" style="42" customWidth="1"/>
    <col min="10992" max="10992" width="0.5703125" style="42" customWidth="1"/>
    <col min="10993" max="10993" width="14.42578125" style="42" customWidth="1"/>
    <col min="10994" max="10994" width="3.5703125" style="42" customWidth="1"/>
    <col min="10995" max="10995" width="0.5703125" style="42" customWidth="1"/>
    <col min="10996" max="10996" width="14.42578125" style="42" customWidth="1"/>
    <col min="10997" max="10997" width="0.5703125" style="42" customWidth="1"/>
    <col min="10998" max="10998" width="14.42578125" style="42" customWidth="1"/>
    <col min="10999" max="10999" width="0.5703125" style="42" customWidth="1"/>
    <col min="11000" max="11000" width="14.42578125" style="42" customWidth="1"/>
    <col min="11001" max="11001" width="0.5703125" style="42" customWidth="1"/>
    <col min="11002" max="11002" width="14.42578125" style="42" customWidth="1"/>
    <col min="11003" max="11003" width="0.5703125" style="42" customWidth="1"/>
    <col min="11004" max="11004" width="14.42578125" style="42" customWidth="1"/>
    <col min="11005" max="11005" width="0.5703125" style="42" customWidth="1"/>
    <col min="11006" max="11006" width="14.42578125" style="42" customWidth="1"/>
    <col min="11007" max="11007" width="3.5703125" style="42" customWidth="1"/>
    <col min="11008" max="11236" width="9.140625" style="42"/>
    <col min="11237" max="11237" width="45.5703125" style="42" bestFit="1" customWidth="1"/>
    <col min="11238" max="11238" width="0.5703125" style="42" customWidth="1"/>
    <col min="11239" max="11239" width="14.42578125" style="42" customWidth="1"/>
    <col min="11240" max="11240" width="0.5703125" style="42" customWidth="1"/>
    <col min="11241" max="11241" width="14.42578125" style="42" customWidth="1"/>
    <col min="11242" max="11242" width="0.5703125" style="42" customWidth="1"/>
    <col min="11243" max="11243" width="14.42578125" style="42" customWidth="1"/>
    <col min="11244" max="11244" width="0.5703125" style="42" customWidth="1"/>
    <col min="11245" max="11245" width="14.42578125" style="42" customWidth="1"/>
    <col min="11246" max="11246" width="0.5703125" style="42" customWidth="1"/>
    <col min="11247" max="11247" width="14.42578125" style="42" customWidth="1"/>
    <col min="11248" max="11248" width="0.5703125" style="42" customWidth="1"/>
    <col min="11249" max="11249" width="14.42578125" style="42" customWidth="1"/>
    <col min="11250" max="11250" width="3.5703125" style="42" customWidth="1"/>
    <col min="11251" max="11251" width="0.5703125" style="42" customWidth="1"/>
    <col min="11252" max="11252" width="14.42578125" style="42" customWidth="1"/>
    <col min="11253" max="11253" width="0.5703125" style="42" customWidth="1"/>
    <col min="11254" max="11254" width="14.42578125" style="42" customWidth="1"/>
    <col min="11255" max="11255" width="0.5703125" style="42" customWidth="1"/>
    <col min="11256" max="11256" width="14.42578125" style="42" customWidth="1"/>
    <col min="11257" max="11257" width="0.5703125" style="42" customWidth="1"/>
    <col min="11258" max="11258" width="14.42578125" style="42" customWidth="1"/>
    <col min="11259" max="11259" width="0.5703125" style="42" customWidth="1"/>
    <col min="11260" max="11260" width="14.42578125" style="42" customWidth="1"/>
    <col min="11261" max="11261" width="0.5703125" style="42" customWidth="1"/>
    <col min="11262" max="11262" width="14.42578125" style="42" customWidth="1"/>
    <col min="11263" max="11263" width="3.5703125" style="42" customWidth="1"/>
    <col min="11264" max="11492" width="9.140625" style="42"/>
    <col min="11493" max="11493" width="45.5703125" style="42" bestFit="1" customWidth="1"/>
    <col min="11494" max="11494" width="0.5703125" style="42" customWidth="1"/>
    <col min="11495" max="11495" width="14.42578125" style="42" customWidth="1"/>
    <col min="11496" max="11496" width="0.5703125" style="42" customWidth="1"/>
    <col min="11497" max="11497" width="14.42578125" style="42" customWidth="1"/>
    <col min="11498" max="11498" width="0.5703125" style="42" customWidth="1"/>
    <col min="11499" max="11499" width="14.42578125" style="42" customWidth="1"/>
    <col min="11500" max="11500" width="0.5703125" style="42" customWidth="1"/>
    <col min="11501" max="11501" width="14.42578125" style="42" customWidth="1"/>
    <col min="11502" max="11502" width="0.5703125" style="42" customWidth="1"/>
    <col min="11503" max="11503" width="14.42578125" style="42" customWidth="1"/>
    <col min="11504" max="11504" width="0.5703125" style="42" customWidth="1"/>
    <col min="11505" max="11505" width="14.42578125" style="42" customWidth="1"/>
    <col min="11506" max="11506" width="3.5703125" style="42" customWidth="1"/>
    <col min="11507" max="11507" width="0.5703125" style="42" customWidth="1"/>
    <col min="11508" max="11508" width="14.42578125" style="42" customWidth="1"/>
    <col min="11509" max="11509" width="0.5703125" style="42" customWidth="1"/>
    <col min="11510" max="11510" width="14.42578125" style="42" customWidth="1"/>
    <col min="11511" max="11511" width="0.5703125" style="42" customWidth="1"/>
    <col min="11512" max="11512" width="14.42578125" style="42" customWidth="1"/>
    <col min="11513" max="11513" width="0.5703125" style="42" customWidth="1"/>
    <col min="11514" max="11514" width="14.42578125" style="42" customWidth="1"/>
    <col min="11515" max="11515" width="0.5703125" style="42" customWidth="1"/>
    <col min="11516" max="11516" width="14.42578125" style="42" customWidth="1"/>
    <col min="11517" max="11517" width="0.5703125" style="42" customWidth="1"/>
    <col min="11518" max="11518" width="14.42578125" style="42" customWidth="1"/>
    <col min="11519" max="11519" width="3.5703125" style="42" customWidth="1"/>
    <col min="11520" max="11748" width="9.140625" style="42"/>
    <col min="11749" max="11749" width="45.5703125" style="42" bestFit="1" customWidth="1"/>
    <col min="11750" max="11750" width="0.5703125" style="42" customWidth="1"/>
    <col min="11751" max="11751" width="14.42578125" style="42" customWidth="1"/>
    <col min="11752" max="11752" width="0.5703125" style="42" customWidth="1"/>
    <col min="11753" max="11753" width="14.42578125" style="42" customWidth="1"/>
    <col min="11754" max="11754" width="0.5703125" style="42" customWidth="1"/>
    <col min="11755" max="11755" width="14.42578125" style="42" customWidth="1"/>
    <col min="11756" max="11756" width="0.5703125" style="42" customWidth="1"/>
    <col min="11757" max="11757" width="14.42578125" style="42" customWidth="1"/>
    <col min="11758" max="11758" width="0.5703125" style="42" customWidth="1"/>
    <col min="11759" max="11759" width="14.42578125" style="42" customWidth="1"/>
    <col min="11760" max="11760" width="0.5703125" style="42" customWidth="1"/>
    <col min="11761" max="11761" width="14.42578125" style="42" customWidth="1"/>
    <col min="11762" max="11762" width="3.5703125" style="42" customWidth="1"/>
    <col min="11763" max="11763" width="0.5703125" style="42" customWidth="1"/>
    <col min="11764" max="11764" width="14.42578125" style="42" customWidth="1"/>
    <col min="11765" max="11765" width="0.5703125" style="42" customWidth="1"/>
    <col min="11766" max="11766" width="14.42578125" style="42" customWidth="1"/>
    <col min="11767" max="11767" width="0.5703125" style="42" customWidth="1"/>
    <col min="11768" max="11768" width="14.42578125" style="42" customWidth="1"/>
    <col min="11769" max="11769" width="0.5703125" style="42" customWidth="1"/>
    <col min="11770" max="11770" width="14.42578125" style="42" customWidth="1"/>
    <col min="11771" max="11771" width="0.5703125" style="42" customWidth="1"/>
    <col min="11772" max="11772" width="14.42578125" style="42" customWidth="1"/>
    <col min="11773" max="11773" width="0.5703125" style="42" customWidth="1"/>
    <col min="11774" max="11774" width="14.42578125" style="42" customWidth="1"/>
    <col min="11775" max="11775" width="3.5703125" style="42" customWidth="1"/>
    <col min="11776" max="12004" width="9.140625" style="42"/>
    <col min="12005" max="12005" width="45.5703125" style="42" bestFit="1" customWidth="1"/>
    <col min="12006" max="12006" width="0.5703125" style="42" customWidth="1"/>
    <col min="12007" max="12007" width="14.42578125" style="42" customWidth="1"/>
    <col min="12008" max="12008" width="0.5703125" style="42" customWidth="1"/>
    <col min="12009" max="12009" width="14.42578125" style="42" customWidth="1"/>
    <col min="12010" max="12010" width="0.5703125" style="42" customWidth="1"/>
    <col min="12011" max="12011" width="14.42578125" style="42" customWidth="1"/>
    <col min="12012" max="12012" width="0.5703125" style="42" customWidth="1"/>
    <col min="12013" max="12013" width="14.42578125" style="42" customWidth="1"/>
    <col min="12014" max="12014" width="0.5703125" style="42" customWidth="1"/>
    <col min="12015" max="12015" width="14.42578125" style="42" customWidth="1"/>
    <col min="12016" max="12016" width="0.5703125" style="42" customWidth="1"/>
    <col min="12017" max="12017" width="14.42578125" style="42" customWidth="1"/>
    <col min="12018" max="12018" width="3.5703125" style="42" customWidth="1"/>
    <col min="12019" max="12019" width="0.5703125" style="42" customWidth="1"/>
    <col min="12020" max="12020" width="14.42578125" style="42" customWidth="1"/>
    <col min="12021" max="12021" width="0.5703125" style="42" customWidth="1"/>
    <col min="12022" max="12022" width="14.42578125" style="42" customWidth="1"/>
    <col min="12023" max="12023" width="0.5703125" style="42" customWidth="1"/>
    <col min="12024" max="12024" width="14.42578125" style="42" customWidth="1"/>
    <col min="12025" max="12025" width="0.5703125" style="42" customWidth="1"/>
    <col min="12026" max="12026" width="14.42578125" style="42" customWidth="1"/>
    <col min="12027" max="12027" width="0.5703125" style="42" customWidth="1"/>
    <col min="12028" max="12028" width="14.42578125" style="42" customWidth="1"/>
    <col min="12029" max="12029" width="0.5703125" style="42" customWidth="1"/>
    <col min="12030" max="12030" width="14.42578125" style="42" customWidth="1"/>
    <col min="12031" max="12031" width="3.5703125" style="42" customWidth="1"/>
    <col min="12032" max="12260" width="9.140625" style="42"/>
    <col min="12261" max="12261" width="45.5703125" style="42" bestFit="1" customWidth="1"/>
    <col min="12262" max="12262" width="0.5703125" style="42" customWidth="1"/>
    <col min="12263" max="12263" width="14.42578125" style="42" customWidth="1"/>
    <col min="12264" max="12264" width="0.5703125" style="42" customWidth="1"/>
    <col min="12265" max="12265" width="14.42578125" style="42" customWidth="1"/>
    <col min="12266" max="12266" width="0.5703125" style="42" customWidth="1"/>
    <col min="12267" max="12267" width="14.42578125" style="42" customWidth="1"/>
    <col min="12268" max="12268" width="0.5703125" style="42" customWidth="1"/>
    <col min="12269" max="12269" width="14.42578125" style="42" customWidth="1"/>
    <col min="12270" max="12270" width="0.5703125" style="42" customWidth="1"/>
    <col min="12271" max="12271" width="14.42578125" style="42" customWidth="1"/>
    <col min="12272" max="12272" width="0.5703125" style="42" customWidth="1"/>
    <col min="12273" max="12273" width="14.42578125" style="42" customWidth="1"/>
    <col min="12274" max="12274" width="3.5703125" style="42" customWidth="1"/>
    <col min="12275" max="12275" width="0.5703125" style="42" customWidth="1"/>
    <col min="12276" max="12276" width="14.42578125" style="42" customWidth="1"/>
    <col min="12277" max="12277" width="0.5703125" style="42" customWidth="1"/>
    <col min="12278" max="12278" width="14.42578125" style="42" customWidth="1"/>
    <col min="12279" max="12279" width="0.5703125" style="42" customWidth="1"/>
    <col min="12280" max="12280" width="14.42578125" style="42" customWidth="1"/>
    <col min="12281" max="12281" width="0.5703125" style="42" customWidth="1"/>
    <col min="12282" max="12282" width="14.42578125" style="42" customWidth="1"/>
    <col min="12283" max="12283" width="0.5703125" style="42" customWidth="1"/>
    <col min="12284" max="12284" width="14.42578125" style="42" customWidth="1"/>
    <col min="12285" max="12285" width="0.5703125" style="42" customWidth="1"/>
    <col min="12286" max="12286" width="14.42578125" style="42" customWidth="1"/>
    <col min="12287" max="12287" width="3.5703125" style="42" customWidth="1"/>
    <col min="12288" max="12516" width="9.140625" style="42"/>
    <col min="12517" max="12517" width="45.5703125" style="42" bestFit="1" customWidth="1"/>
    <col min="12518" max="12518" width="0.5703125" style="42" customWidth="1"/>
    <col min="12519" max="12519" width="14.42578125" style="42" customWidth="1"/>
    <col min="12520" max="12520" width="0.5703125" style="42" customWidth="1"/>
    <col min="12521" max="12521" width="14.42578125" style="42" customWidth="1"/>
    <col min="12522" max="12522" width="0.5703125" style="42" customWidth="1"/>
    <col min="12523" max="12523" width="14.42578125" style="42" customWidth="1"/>
    <col min="12524" max="12524" width="0.5703125" style="42" customWidth="1"/>
    <col min="12525" max="12525" width="14.42578125" style="42" customWidth="1"/>
    <col min="12526" max="12526" width="0.5703125" style="42" customWidth="1"/>
    <col min="12527" max="12527" width="14.42578125" style="42" customWidth="1"/>
    <col min="12528" max="12528" width="0.5703125" style="42" customWidth="1"/>
    <col min="12529" max="12529" width="14.42578125" style="42" customWidth="1"/>
    <col min="12530" max="12530" width="3.5703125" style="42" customWidth="1"/>
    <col min="12531" max="12531" width="0.5703125" style="42" customWidth="1"/>
    <col min="12532" max="12532" width="14.42578125" style="42" customWidth="1"/>
    <col min="12533" max="12533" width="0.5703125" style="42" customWidth="1"/>
    <col min="12534" max="12534" width="14.42578125" style="42" customWidth="1"/>
    <col min="12535" max="12535" width="0.5703125" style="42" customWidth="1"/>
    <col min="12536" max="12536" width="14.42578125" style="42" customWidth="1"/>
    <col min="12537" max="12537" width="0.5703125" style="42" customWidth="1"/>
    <col min="12538" max="12538" width="14.42578125" style="42" customWidth="1"/>
    <col min="12539" max="12539" width="0.5703125" style="42" customWidth="1"/>
    <col min="12540" max="12540" width="14.42578125" style="42" customWidth="1"/>
    <col min="12541" max="12541" width="0.5703125" style="42" customWidth="1"/>
    <col min="12542" max="12542" width="14.42578125" style="42" customWidth="1"/>
    <col min="12543" max="12543" width="3.5703125" style="42" customWidth="1"/>
    <col min="12544" max="12772" width="9.140625" style="42"/>
    <col min="12773" max="12773" width="45.5703125" style="42" bestFit="1" customWidth="1"/>
    <col min="12774" max="12774" width="0.5703125" style="42" customWidth="1"/>
    <col min="12775" max="12775" width="14.42578125" style="42" customWidth="1"/>
    <col min="12776" max="12776" width="0.5703125" style="42" customWidth="1"/>
    <col min="12777" max="12777" width="14.42578125" style="42" customWidth="1"/>
    <col min="12778" max="12778" width="0.5703125" style="42" customWidth="1"/>
    <col min="12779" max="12779" width="14.42578125" style="42" customWidth="1"/>
    <col min="12780" max="12780" width="0.5703125" style="42" customWidth="1"/>
    <col min="12781" max="12781" width="14.42578125" style="42" customWidth="1"/>
    <col min="12782" max="12782" width="0.5703125" style="42" customWidth="1"/>
    <col min="12783" max="12783" width="14.42578125" style="42" customWidth="1"/>
    <col min="12784" max="12784" width="0.5703125" style="42" customWidth="1"/>
    <col min="12785" max="12785" width="14.42578125" style="42" customWidth="1"/>
    <col min="12786" max="12786" width="3.5703125" style="42" customWidth="1"/>
    <col min="12787" max="12787" width="0.5703125" style="42" customWidth="1"/>
    <col min="12788" max="12788" width="14.42578125" style="42" customWidth="1"/>
    <col min="12789" max="12789" width="0.5703125" style="42" customWidth="1"/>
    <col min="12790" max="12790" width="14.42578125" style="42" customWidth="1"/>
    <col min="12791" max="12791" width="0.5703125" style="42" customWidth="1"/>
    <col min="12792" max="12792" width="14.42578125" style="42" customWidth="1"/>
    <col min="12793" max="12793" width="0.5703125" style="42" customWidth="1"/>
    <col min="12794" max="12794" width="14.42578125" style="42" customWidth="1"/>
    <col min="12795" max="12795" width="0.5703125" style="42" customWidth="1"/>
    <col min="12796" max="12796" width="14.42578125" style="42" customWidth="1"/>
    <col min="12797" max="12797" width="0.5703125" style="42" customWidth="1"/>
    <col min="12798" max="12798" width="14.42578125" style="42" customWidth="1"/>
    <col min="12799" max="12799" width="3.5703125" style="42" customWidth="1"/>
    <col min="12800" max="13028" width="9.140625" style="42"/>
    <col min="13029" max="13029" width="45.5703125" style="42" bestFit="1" customWidth="1"/>
    <col min="13030" max="13030" width="0.5703125" style="42" customWidth="1"/>
    <col min="13031" max="13031" width="14.42578125" style="42" customWidth="1"/>
    <col min="13032" max="13032" width="0.5703125" style="42" customWidth="1"/>
    <col min="13033" max="13033" width="14.42578125" style="42" customWidth="1"/>
    <col min="13034" max="13034" width="0.5703125" style="42" customWidth="1"/>
    <col min="13035" max="13035" width="14.42578125" style="42" customWidth="1"/>
    <col min="13036" max="13036" width="0.5703125" style="42" customWidth="1"/>
    <col min="13037" max="13037" width="14.42578125" style="42" customWidth="1"/>
    <col min="13038" max="13038" width="0.5703125" style="42" customWidth="1"/>
    <col min="13039" max="13039" width="14.42578125" style="42" customWidth="1"/>
    <col min="13040" max="13040" width="0.5703125" style="42" customWidth="1"/>
    <col min="13041" max="13041" width="14.42578125" style="42" customWidth="1"/>
    <col min="13042" max="13042" width="3.5703125" style="42" customWidth="1"/>
    <col min="13043" max="13043" width="0.5703125" style="42" customWidth="1"/>
    <col min="13044" max="13044" width="14.42578125" style="42" customWidth="1"/>
    <col min="13045" max="13045" width="0.5703125" style="42" customWidth="1"/>
    <col min="13046" max="13046" width="14.42578125" style="42" customWidth="1"/>
    <col min="13047" max="13047" width="0.5703125" style="42" customWidth="1"/>
    <col min="13048" max="13048" width="14.42578125" style="42" customWidth="1"/>
    <col min="13049" max="13049" width="0.5703125" style="42" customWidth="1"/>
    <col min="13050" max="13050" width="14.42578125" style="42" customWidth="1"/>
    <col min="13051" max="13051" width="0.5703125" style="42" customWidth="1"/>
    <col min="13052" max="13052" width="14.42578125" style="42" customWidth="1"/>
    <col min="13053" max="13053" width="0.5703125" style="42" customWidth="1"/>
    <col min="13054" max="13054" width="14.42578125" style="42" customWidth="1"/>
    <col min="13055" max="13055" width="3.5703125" style="42" customWidth="1"/>
    <col min="13056" max="13284" width="9.140625" style="42"/>
    <col min="13285" max="13285" width="45.5703125" style="42" bestFit="1" customWidth="1"/>
    <col min="13286" max="13286" width="0.5703125" style="42" customWidth="1"/>
    <col min="13287" max="13287" width="14.42578125" style="42" customWidth="1"/>
    <col min="13288" max="13288" width="0.5703125" style="42" customWidth="1"/>
    <col min="13289" max="13289" width="14.42578125" style="42" customWidth="1"/>
    <col min="13290" max="13290" width="0.5703125" style="42" customWidth="1"/>
    <col min="13291" max="13291" width="14.42578125" style="42" customWidth="1"/>
    <col min="13292" max="13292" width="0.5703125" style="42" customWidth="1"/>
    <col min="13293" max="13293" width="14.42578125" style="42" customWidth="1"/>
    <col min="13294" max="13294" width="0.5703125" style="42" customWidth="1"/>
    <col min="13295" max="13295" width="14.42578125" style="42" customWidth="1"/>
    <col min="13296" max="13296" width="0.5703125" style="42" customWidth="1"/>
    <col min="13297" max="13297" width="14.42578125" style="42" customWidth="1"/>
    <col min="13298" max="13298" width="3.5703125" style="42" customWidth="1"/>
    <col min="13299" max="13299" width="0.5703125" style="42" customWidth="1"/>
    <col min="13300" max="13300" width="14.42578125" style="42" customWidth="1"/>
    <col min="13301" max="13301" width="0.5703125" style="42" customWidth="1"/>
    <col min="13302" max="13302" width="14.42578125" style="42" customWidth="1"/>
    <col min="13303" max="13303" width="0.5703125" style="42" customWidth="1"/>
    <col min="13304" max="13304" width="14.42578125" style="42" customWidth="1"/>
    <col min="13305" max="13305" width="0.5703125" style="42" customWidth="1"/>
    <col min="13306" max="13306" width="14.42578125" style="42" customWidth="1"/>
    <col min="13307" max="13307" width="0.5703125" style="42" customWidth="1"/>
    <col min="13308" max="13308" width="14.42578125" style="42" customWidth="1"/>
    <col min="13309" max="13309" width="0.5703125" style="42" customWidth="1"/>
    <col min="13310" max="13310" width="14.42578125" style="42" customWidth="1"/>
    <col min="13311" max="13311" width="3.5703125" style="42" customWidth="1"/>
    <col min="13312" max="13540" width="9.140625" style="42"/>
    <col min="13541" max="13541" width="45.5703125" style="42" bestFit="1" customWidth="1"/>
    <col min="13542" max="13542" width="0.5703125" style="42" customWidth="1"/>
    <col min="13543" max="13543" width="14.42578125" style="42" customWidth="1"/>
    <col min="13544" max="13544" width="0.5703125" style="42" customWidth="1"/>
    <col min="13545" max="13545" width="14.42578125" style="42" customWidth="1"/>
    <col min="13546" max="13546" width="0.5703125" style="42" customWidth="1"/>
    <col min="13547" max="13547" width="14.42578125" style="42" customWidth="1"/>
    <col min="13548" max="13548" width="0.5703125" style="42" customWidth="1"/>
    <col min="13549" max="13549" width="14.42578125" style="42" customWidth="1"/>
    <col min="13550" max="13550" width="0.5703125" style="42" customWidth="1"/>
    <col min="13551" max="13551" width="14.42578125" style="42" customWidth="1"/>
    <col min="13552" max="13552" width="0.5703125" style="42" customWidth="1"/>
    <col min="13553" max="13553" width="14.42578125" style="42" customWidth="1"/>
    <col min="13554" max="13554" width="3.5703125" style="42" customWidth="1"/>
    <col min="13555" max="13555" width="0.5703125" style="42" customWidth="1"/>
    <col min="13556" max="13556" width="14.42578125" style="42" customWidth="1"/>
    <col min="13557" max="13557" width="0.5703125" style="42" customWidth="1"/>
    <col min="13558" max="13558" width="14.42578125" style="42" customWidth="1"/>
    <col min="13559" max="13559" width="0.5703125" style="42" customWidth="1"/>
    <col min="13560" max="13560" width="14.42578125" style="42" customWidth="1"/>
    <col min="13561" max="13561" width="0.5703125" style="42" customWidth="1"/>
    <col min="13562" max="13562" width="14.42578125" style="42" customWidth="1"/>
    <col min="13563" max="13563" width="0.5703125" style="42" customWidth="1"/>
    <col min="13564" max="13564" width="14.42578125" style="42" customWidth="1"/>
    <col min="13565" max="13565" width="0.5703125" style="42" customWidth="1"/>
    <col min="13566" max="13566" width="14.42578125" style="42" customWidth="1"/>
    <col min="13567" max="13567" width="3.5703125" style="42" customWidth="1"/>
    <col min="13568" max="13796" width="9.140625" style="42"/>
    <col min="13797" max="13797" width="45.5703125" style="42" bestFit="1" customWidth="1"/>
    <col min="13798" max="13798" width="0.5703125" style="42" customWidth="1"/>
    <col min="13799" max="13799" width="14.42578125" style="42" customWidth="1"/>
    <col min="13800" max="13800" width="0.5703125" style="42" customWidth="1"/>
    <col min="13801" max="13801" width="14.42578125" style="42" customWidth="1"/>
    <col min="13802" max="13802" width="0.5703125" style="42" customWidth="1"/>
    <col min="13803" max="13803" width="14.42578125" style="42" customWidth="1"/>
    <col min="13804" max="13804" width="0.5703125" style="42" customWidth="1"/>
    <col min="13805" max="13805" width="14.42578125" style="42" customWidth="1"/>
    <col min="13806" max="13806" width="0.5703125" style="42" customWidth="1"/>
    <col min="13807" max="13807" width="14.42578125" style="42" customWidth="1"/>
    <col min="13808" max="13808" width="0.5703125" style="42" customWidth="1"/>
    <col min="13809" max="13809" width="14.42578125" style="42" customWidth="1"/>
    <col min="13810" max="13810" width="3.5703125" style="42" customWidth="1"/>
    <col min="13811" max="13811" width="0.5703125" style="42" customWidth="1"/>
    <col min="13812" max="13812" width="14.42578125" style="42" customWidth="1"/>
    <col min="13813" max="13813" width="0.5703125" style="42" customWidth="1"/>
    <col min="13814" max="13814" width="14.42578125" style="42" customWidth="1"/>
    <col min="13815" max="13815" width="0.5703125" style="42" customWidth="1"/>
    <col min="13816" max="13816" width="14.42578125" style="42" customWidth="1"/>
    <col min="13817" max="13817" width="0.5703125" style="42" customWidth="1"/>
    <col min="13818" max="13818" width="14.42578125" style="42" customWidth="1"/>
    <col min="13819" max="13819" width="0.5703125" style="42" customWidth="1"/>
    <col min="13820" max="13820" width="14.42578125" style="42" customWidth="1"/>
    <col min="13821" max="13821" width="0.5703125" style="42" customWidth="1"/>
    <col min="13822" max="13822" width="14.42578125" style="42" customWidth="1"/>
    <col min="13823" max="13823" width="3.5703125" style="42" customWidth="1"/>
    <col min="13824" max="14052" width="9.140625" style="42"/>
    <col min="14053" max="14053" width="45.5703125" style="42" bestFit="1" customWidth="1"/>
    <col min="14054" max="14054" width="0.5703125" style="42" customWidth="1"/>
    <col min="14055" max="14055" width="14.42578125" style="42" customWidth="1"/>
    <col min="14056" max="14056" width="0.5703125" style="42" customWidth="1"/>
    <col min="14057" max="14057" width="14.42578125" style="42" customWidth="1"/>
    <col min="14058" max="14058" width="0.5703125" style="42" customWidth="1"/>
    <col min="14059" max="14059" width="14.42578125" style="42" customWidth="1"/>
    <col min="14060" max="14060" width="0.5703125" style="42" customWidth="1"/>
    <col min="14061" max="14061" width="14.42578125" style="42" customWidth="1"/>
    <col min="14062" max="14062" width="0.5703125" style="42" customWidth="1"/>
    <col min="14063" max="14063" width="14.42578125" style="42" customWidth="1"/>
    <col min="14064" max="14064" width="0.5703125" style="42" customWidth="1"/>
    <col min="14065" max="14065" width="14.42578125" style="42" customWidth="1"/>
    <col min="14066" max="14066" width="3.5703125" style="42" customWidth="1"/>
    <col min="14067" max="14067" width="0.5703125" style="42" customWidth="1"/>
    <col min="14068" max="14068" width="14.42578125" style="42" customWidth="1"/>
    <col min="14069" max="14069" width="0.5703125" style="42" customWidth="1"/>
    <col min="14070" max="14070" width="14.42578125" style="42" customWidth="1"/>
    <col min="14071" max="14071" width="0.5703125" style="42" customWidth="1"/>
    <col min="14072" max="14072" width="14.42578125" style="42" customWidth="1"/>
    <col min="14073" max="14073" width="0.5703125" style="42" customWidth="1"/>
    <col min="14074" max="14074" width="14.42578125" style="42" customWidth="1"/>
    <col min="14075" max="14075" width="0.5703125" style="42" customWidth="1"/>
    <col min="14076" max="14076" width="14.42578125" style="42" customWidth="1"/>
    <col min="14077" max="14077" width="0.5703125" style="42" customWidth="1"/>
    <col min="14078" max="14078" width="14.42578125" style="42" customWidth="1"/>
    <col min="14079" max="14079" width="3.5703125" style="42" customWidth="1"/>
    <col min="14080" max="14308" width="9.140625" style="42"/>
    <col min="14309" max="14309" width="45.5703125" style="42" bestFit="1" customWidth="1"/>
    <col min="14310" max="14310" width="0.5703125" style="42" customWidth="1"/>
    <col min="14311" max="14311" width="14.42578125" style="42" customWidth="1"/>
    <col min="14312" max="14312" width="0.5703125" style="42" customWidth="1"/>
    <col min="14313" max="14313" width="14.42578125" style="42" customWidth="1"/>
    <col min="14314" max="14314" width="0.5703125" style="42" customWidth="1"/>
    <col min="14315" max="14315" width="14.42578125" style="42" customWidth="1"/>
    <col min="14316" max="14316" width="0.5703125" style="42" customWidth="1"/>
    <col min="14317" max="14317" width="14.42578125" style="42" customWidth="1"/>
    <col min="14318" max="14318" width="0.5703125" style="42" customWidth="1"/>
    <col min="14319" max="14319" width="14.42578125" style="42" customWidth="1"/>
    <col min="14320" max="14320" width="0.5703125" style="42" customWidth="1"/>
    <col min="14321" max="14321" width="14.42578125" style="42" customWidth="1"/>
    <col min="14322" max="14322" width="3.5703125" style="42" customWidth="1"/>
    <col min="14323" max="14323" width="0.5703125" style="42" customWidth="1"/>
    <col min="14324" max="14324" width="14.42578125" style="42" customWidth="1"/>
    <col min="14325" max="14325" width="0.5703125" style="42" customWidth="1"/>
    <col min="14326" max="14326" width="14.42578125" style="42" customWidth="1"/>
    <col min="14327" max="14327" width="0.5703125" style="42" customWidth="1"/>
    <col min="14328" max="14328" width="14.42578125" style="42" customWidth="1"/>
    <col min="14329" max="14329" width="0.5703125" style="42" customWidth="1"/>
    <col min="14330" max="14330" width="14.42578125" style="42" customWidth="1"/>
    <col min="14331" max="14331" width="0.5703125" style="42" customWidth="1"/>
    <col min="14332" max="14332" width="14.42578125" style="42" customWidth="1"/>
    <col min="14333" max="14333" width="0.5703125" style="42" customWidth="1"/>
    <col min="14334" max="14334" width="14.42578125" style="42" customWidth="1"/>
    <col min="14335" max="14335" width="3.5703125" style="42" customWidth="1"/>
    <col min="14336" max="14564" width="9.140625" style="42"/>
    <col min="14565" max="14565" width="45.5703125" style="42" bestFit="1" customWidth="1"/>
    <col min="14566" max="14566" width="0.5703125" style="42" customWidth="1"/>
    <col min="14567" max="14567" width="14.42578125" style="42" customWidth="1"/>
    <col min="14568" max="14568" width="0.5703125" style="42" customWidth="1"/>
    <col min="14569" max="14569" width="14.42578125" style="42" customWidth="1"/>
    <col min="14570" max="14570" width="0.5703125" style="42" customWidth="1"/>
    <col min="14571" max="14571" width="14.42578125" style="42" customWidth="1"/>
    <col min="14572" max="14572" width="0.5703125" style="42" customWidth="1"/>
    <col min="14573" max="14573" width="14.42578125" style="42" customWidth="1"/>
    <col min="14574" max="14574" width="0.5703125" style="42" customWidth="1"/>
    <col min="14575" max="14575" width="14.42578125" style="42" customWidth="1"/>
    <col min="14576" max="14576" width="0.5703125" style="42" customWidth="1"/>
    <col min="14577" max="14577" width="14.42578125" style="42" customWidth="1"/>
    <col min="14578" max="14578" width="3.5703125" style="42" customWidth="1"/>
    <col min="14579" max="14579" width="0.5703125" style="42" customWidth="1"/>
    <col min="14580" max="14580" width="14.42578125" style="42" customWidth="1"/>
    <col min="14581" max="14581" width="0.5703125" style="42" customWidth="1"/>
    <col min="14582" max="14582" width="14.42578125" style="42" customWidth="1"/>
    <col min="14583" max="14583" width="0.5703125" style="42" customWidth="1"/>
    <col min="14584" max="14584" width="14.42578125" style="42" customWidth="1"/>
    <col min="14585" max="14585" width="0.5703125" style="42" customWidth="1"/>
    <col min="14586" max="14586" width="14.42578125" style="42" customWidth="1"/>
    <col min="14587" max="14587" width="0.5703125" style="42" customWidth="1"/>
    <col min="14588" max="14588" width="14.42578125" style="42" customWidth="1"/>
    <col min="14589" max="14589" width="0.5703125" style="42" customWidth="1"/>
    <col min="14590" max="14590" width="14.42578125" style="42" customWidth="1"/>
    <col min="14591" max="14591" width="3.5703125" style="42" customWidth="1"/>
    <col min="14592" max="14820" width="9.140625" style="42"/>
    <col min="14821" max="14821" width="45.5703125" style="42" bestFit="1" customWidth="1"/>
    <col min="14822" max="14822" width="0.5703125" style="42" customWidth="1"/>
    <col min="14823" max="14823" width="14.42578125" style="42" customWidth="1"/>
    <col min="14824" max="14824" width="0.5703125" style="42" customWidth="1"/>
    <col min="14825" max="14825" width="14.42578125" style="42" customWidth="1"/>
    <col min="14826" max="14826" width="0.5703125" style="42" customWidth="1"/>
    <col min="14827" max="14827" width="14.42578125" style="42" customWidth="1"/>
    <col min="14828" max="14828" width="0.5703125" style="42" customWidth="1"/>
    <col min="14829" max="14829" width="14.42578125" style="42" customWidth="1"/>
    <col min="14830" max="14830" width="0.5703125" style="42" customWidth="1"/>
    <col min="14831" max="14831" width="14.42578125" style="42" customWidth="1"/>
    <col min="14832" max="14832" width="0.5703125" style="42" customWidth="1"/>
    <col min="14833" max="14833" width="14.42578125" style="42" customWidth="1"/>
    <col min="14834" max="14834" width="3.5703125" style="42" customWidth="1"/>
    <col min="14835" max="14835" width="0.5703125" style="42" customWidth="1"/>
    <col min="14836" max="14836" width="14.42578125" style="42" customWidth="1"/>
    <col min="14837" max="14837" width="0.5703125" style="42" customWidth="1"/>
    <col min="14838" max="14838" width="14.42578125" style="42" customWidth="1"/>
    <col min="14839" max="14839" width="0.5703125" style="42" customWidth="1"/>
    <col min="14840" max="14840" width="14.42578125" style="42" customWidth="1"/>
    <col min="14841" max="14841" width="0.5703125" style="42" customWidth="1"/>
    <col min="14842" max="14842" width="14.42578125" style="42" customWidth="1"/>
    <col min="14843" max="14843" width="0.5703125" style="42" customWidth="1"/>
    <col min="14844" max="14844" width="14.42578125" style="42" customWidth="1"/>
    <col min="14845" max="14845" width="0.5703125" style="42" customWidth="1"/>
    <col min="14846" max="14846" width="14.42578125" style="42" customWidth="1"/>
    <col min="14847" max="14847" width="3.5703125" style="42" customWidth="1"/>
    <col min="14848" max="15076" width="9.140625" style="42"/>
    <col min="15077" max="15077" width="45.5703125" style="42" bestFit="1" customWidth="1"/>
    <col min="15078" max="15078" width="0.5703125" style="42" customWidth="1"/>
    <col min="15079" max="15079" width="14.42578125" style="42" customWidth="1"/>
    <col min="15080" max="15080" width="0.5703125" style="42" customWidth="1"/>
    <col min="15081" max="15081" width="14.42578125" style="42" customWidth="1"/>
    <col min="15082" max="15082" width="0.5703125" style="42" customWidth="1"/>
    <col min="15083" max="15083" width="14.42578125" style="42" customWidth="1"/>
    <col min="15084" max="15084" width="0.5703125" style="42" customWidth="1"/>
    <col min="15085" max="15085" width="14.42578125" style="42" customWidth="1"/>
    <col min="15086" max="15086" width="0.5703125" style="42" customWidth="1"/>
    <col min="15087" max="15087" width="14.42578125" style="42" customWidth="1"/>
    <col min="15088" max="15088" width="0.5703125" style="42" customWidth="1"/>
    <col min="15089" max="15089" width="14.42578125" style="42" customWidth="1"/>
    <col min="15090" max="15090" width="3.5703125" style="42" customWidth="1"/>
    <col min="15091" max="15091" width="0.5703125" style="42" customWidth="1"/>
    <col min="15092" max="15092" width="14.42578125" style="42" customWidth="1"/>
    <col min="15093" max="15093" width="0.5703125" style="42" customWidth="1"/>
    <col min="15094" max="15094" width="14.42578125" style="42" customWidth="1"/>
    <col min="15095" max="15095" width="0.5703125" style="42" customWidth="1"/>
    <col min="15096" max="15096" width="14.42578125" style="42" customWidth="1"/>
    <col min="15097" max="15097" width="0.5703125" style="42" customWidth="1"/>
    <col min="15098" max="15098" width="14.42578125" style="42" customWidth="1"/>
    <col min="15099" max="15099" width="0.5703125" style="42" customWidth="1"/>
    <col min="15100" max="15100" width="14.42578125" style="42" customWidth="1"/>
    <col min="15101" max="15101" width="0.5703125" style="42" customWidth="1"/>
    <col min="15102" max="15102" width="14.42578125" style="42" customWidth="1"/>
    <col min="15103" max="15103" width="3.5703125" style="42" customWidth="1"/>
    <col min="15104" max="15332" width="9.140625" style="42"/>
    <col min="15333" max="15333" width="45.5703125" style="42" bestFit="1" customWidth="1"/>
    <col min="15334" max="15334" width="0.5703125" style="42" customWidth="1"/>
    <col min="15335" max="15335" width="14.42578125" style="42" customWidth="1"/>
    <col min="15336" max="15336" width="0.5703125" style="42" customWidth="1"/>
    <col min="15337" max="15337" width="14.42578125" style="42" customWidth="1"/>
    <col min="15338" max="15338" width="0.5703125" style="42" customWidth="1"/>
    <col min="15339" max="15339" width="14.42578125" style="42" customWidth="1"/>
    <col min="15340" max="15340" width="0.5703125" style="42" customWidth="1"/>
    <col min="15341" max="15341" width="14.42578125" style="42" customWidth="1"/>
    <col min="15342" max="15342" width="0.5703125" style="42" customWidth="1"/>
    <col min="15343" max="15343" width="14.42578125" style="42" customWidth="1"/>
    <col min="15344" max="15344" width="0.5703125" style="42" customWidth="1"/>
    <col min="15345" max="15345" width="14.42578125" style="42" customWidth="1"/>
    <col min="15346" max="15346" width="3.5703125" style="42" customWidth="1"/>
    <col min="15347" max="15347" width="0.5703125" style="42" customWidth="1"/>
    <col min="15348" max="15348" width="14.42578125" style="42" customWidth="1"/>
    <col min="15349" max="15349" width="0.5703125" style="42" customWidth="1"/>
    <col min="15350" max="15350" width="14.42578125" style="42" customWidth="1"/>
    <col min="15351" max="15351" width="0.5703125" style="42" customWidth="1"/>
    <col min="15352" max="15352" width="14.42578125" style="42" customWidth="1"/>
    <col min="15353" max="15353" width="0.5703125" style="42" customWidth="1"/>
    <col min="15354" max="15354" width="14.42578125" style="42" customWidth="1"/>
    <col min="15355" max="15355" width="0.5703125" style="42" customWidth="1"/>
    <col min="15356" max="15356" width="14.42578125" style="42" customWidth="1"/>
    <col min="15357" max="15357" width="0.5703125" style="42" customWidth="1"/>
    <col min="15358" max="15358" width="14.42578125" style="42" customWidth="1"/>
    <col min="15359" max="15359" width="3.5703125" style="42" customWidth="1"/>
    <col min="15360" max="15588" width="9.140625" style="42"/>
    <col min="15589" max="15589" width="45.5703125" style="42" bestFit="1" customWidth="1"/>
    <col min="15590" max="15590" width="0.5703125" style="42" customWidth="1"/>
    <col min="15591" max="15591" width="14.42578125" style="42" customWidth="1"/>
    <col min="15592" max="15592" width="0.5703125" style="42" customWidth="1"/>
    <col min="15593" max="15593" width="14.42578125" style="42" customWidth="1"/>
    <col min="15594" max="15594" width="0.5703125" style="42" customWidth="1"/>
    <col min="15595" max="15595" width="14.42578125" style="42" customWidth="1"/>
    <col min="15596" max="15596" width="0.5703125" style="42" customWidth="1"/>
    <col min="15597" max="15597" width="14.42578125" style="42" customWidth="1"/>
    <col min="15598" max="15598" width="0.5703125" style="42" customWidth="1"/>
    <col min="15599" max="15599" width="14.42578125" style="42" customWidth="1"/>
    <col min="15600" max="15600" width="0.5703125" style="42" customWidth="1"/>
    <col min="15601" max="15601" width="14.42578125" style="42" customWidth="1"/>
    <col min="15602" max="15602" width="3.5703125" style="42" customWidth="1"/>
    <col min="15603" max="15603" width="0.5703125" style="42" customWidth="1"/>
    <col min="15604" max="15604" width="14.42578125" style="42" customWidth="1"/>
    <col min="15605" max="15605" width="0.5703125" style="42" customWidth="1"/>
    <col min="15606" max="15606" width="14.42578125" style="42" customWidth="1"/>
    <col min="15607" max="15607" width="0.5703125" style="42" customWidth="1"/>
    <col min="15608" max="15608" width="14.42578125" style="42" customWidth="1"/>
    <col min="15609" max="15609" width="0.5703125" style="42" customWidth="1"/>
    <col min="15610" max="15610" width="14.42578125" style="42" customWidth="1"/>
    <col min="15611" max="15611" width="0.5703125" style="42" customWidth="1"/>
    <col min="15612" max="15612" width="14.42578125" style="42" customWidth="1"/>
    <col min="15613" max="15613" width="0.5703125" style="42" customWidth="1"/>
    <col min="15614" max="15614" width="14.42578125" style="42" customWidth="1"/>
    <col min="15615" max="15615" width="3.5703125" style="42" customWidth="1"/>
    <col min="15616" max="15844" width="9.140625" style="42"/>
    <col min="15845" max="15845" width="45.5703125" style="42" bestFit="1" customWidth="1"/>
    <col min="15846" max="15846" width="0.5703125" style="42" customWidth="1"/>
    <col min="15847" max="15847" width="14.42578125" style="42" customWidth="1"/>
    <col min="15848" max="15848" width="0.5703125" style="42" customWidth="1"/>
    <col min="15849" max="15849" width="14.42578125" style="42" customWidth="1"/>
    <col min="15850" max="15850" width="0.5703125" style="42" customWidth="1"/>
    <col min="15851" max="15851" width="14.42578125" style="42" customWidth="1"/>
    <col min="15852" max="15852" width="0.5703125" style="42" customWidth="1"/>
    <col min="15853" max="15853" width="14.42578125" style="42" customWidth="1"/>
    <col min="15854" max="15854" width="0.5703125" style="42" customWidth="1"/>
    <col min="15855" max="15855" width="14.42578125" style="42" customWidth="1"/>
    <col min="15856" max="15856" width="0.5703125" style="42" customWidth="1"/>
    <col min="15857" max="15857" width="14.42578125" style="42" customWidth="1"/>
    <col min="15858" max="15858" width="3.5703125" style="42" customWidth="1"/>
    <col min="15859" max="15859" width="0.5703125" style="42" customWidth="1"/>
    <col min="15860" max="15860" width="14.42578125" style="42" customWidth="1"/>
    <col min="15861" max="15861" width="0.5703125" style="42" customWidth="1"/>
    <col min="15862" max="15862" width="14.42578125" style="42" customWidth="1"/>
    <col min="15863" max="15863" width="0.5703125" style="42" customWidth="1"/>
    <col min="15864" max="15864" width="14.42578125" style="42" customWidth="1"/>
    <col min="15865" max="15865" width="0.5703125" style="42" customWidth="1"/>
    <col min="15866" max="15866" width="14.42578125" style="42" customWidth="1"/>
    <col min="15867" max="15867" width="0.5703125" style="42" customWidth="1"/>
    <col min="15868" max="15868" width="14.42578125" style="42" customWidth="1"/>
    <col min="15869" max="15869" width="0.5703125" style="42" customWidth="1"/>
    <col min="15870" max="15870" width="14.42578125" style="42" customWidth="1"/>
    <col min="15871" max="15871" width="3.5703125" style="42" customWidth="1"/>
    <col min="15872" max="16100" width="9.140625" style="42"/>
    <col min="16101" max="16101" width="45.5703125" style="42" bestFit="1" customWidth="1"/>
    <col min="16102" max="16102" width="0.5703125" style="42" customWidth="1"/>
    <col min="16103" max="16103" width="14.42578125" style="42" customWidth="1"/>
    <col min="16104" max="16104" width="0.5703125" style="42" customWidth="1"/>
    <col min="16105" max="16105" width="14.42578125" style="42" customWidth="1"/>
    <col min="16106" max="16106" width="0.5703125" style="42" customWidth="1"/>
    <col min="16107" max="16107" width="14.42578125" style="42" customWidth="1"/>
    <col min="16108" max="16108" width="0.5703125" style="42" customWidth="1"/>
    <col min="16109" max="16109" width="14.42578125" style="42" customWidth="1"/>
    <col min="16110" max="16110" width="0.5703125" style="42" customWidth="1"/>
    <col min="16111" max="16111" width="14.42578125" style="42" customWidth="1"/>
    <col min="16112" max="16112" width="0.5703125" style="42" customWidth="1"/>
    <col min="16113" max="16113" width="14.42578125" style="42" customWidth="1"/>
    <col min="16114" max="16114" width="3.5703125" style="42" customWidth="1"/>
    <col min="16115" max="16115" width="0.5703125" style="42" customWidth="1"/>
    <col min="16116" max="16116" width="14.42578125" style="42" customWidth="1"/>
    <col min="16117" max="16117" width="0.5703125" style="42" customWidth="1"/>
    <col min="16118" max="16118" width="14.42578125" style="42" customWidth="1"/>
    <col min="16119" max="16119" width="0.5703125" style="42" customWidth="1"/>
    <col min="16120" max="16120" width="14.42578125" style="42" customWidth="1"/>
    <col min="16121" max="16121" width="0.5703125" style="42" customWidth="1"/>
    <col min="16122" max="16122" width="14.42578125" style="42" customWidth="1"/>
    <col min="16123" max="16123" width="0.5703125" style="42" customWidth="1"/>
    <col min="16124" max="16124" width="14.42578125" style="42" customWidth="1"/>
    <col min="16125" max="16125" width="0.5703125" style="42" customWidth="1"/>
    <col min="16126" max="16126" width="14.42578125" style="42" customWidth="1"/>
    <col min="16127" max="16127" width="3.5703125" style="42" customWidth="1"/>
    <col min="16128" max="16368" width="9.140625" style="42"/>
    <col min="16369" max="16384" width="8.5703125" style="42" customWidth="1"/>
  </cols>
  <sheetData>
    <row r="1" spans="1:10" x14ac:dyDescent="0.25">
      <c r="A1" s="45" t="s">
        <v>977</v>
      </c>
    </row>
    <row r="2" spans="1:10" x14ac:dyDescent="0.25">
      <c r="A2" s="41" t="s">
        <v>978</v>
      </c>
      <c r="C2" s="43"/>
      <c r="D2" s="43"/>
      <c r="E2" s="43"/>
      <c r="G2" s="43"/>
      <c r="H2" s="43"/>
    </row>
    <row r="3" spans="1:10" ht="15.75" thickBot="1" x14ac:dyDescent="0.3"/>
    <row r="4" spans="1:10" x14ac:dyDescent="0.25">
      <c r="B4" s="153" t="s">
        <v>979</v>
      </c>
      <c r="C4" s="154"/>
      <c r="D4" s="154"/>
      <c r="E4" s="155"/>
      <c r="F4" s="156" t="s">
        <v>980</v>
      </c>
      <c r="G4" s="157"/>
      <c r="H4" s="157"/>
      <c r="I4" s="157"/>
      <c r="J4" s="158"/>
    </row>
    <row r="5" spans="1:10" s="71" customFormat="1" ht="30" x14ac:dyDescent="0.25">
      <c r="B5" s="63" t="s">
        <v>87</v>
      </c>
      <c r="C5" s="76" t="s">
        <v>91</v>
      </c>
      <c r="D5" s="77" t="s">
        <v>93</v>
      </c>
      <c r="E5" s="78" t="s">
        <v>981</v>
      </c>
      <c r="F5" s="63" t="s">
        <v>99</v>
      </c>
      <c r="G5" s="55" t="s">
        <v>101</v>
      </c>
      <c r="H5" s="76" t="s">
        <v>103</v>
      </c>
      <c r="I5" s="77" t="s">
        <v>106</v>
      </c>
      <c r="J5" s="108" t="s">
        <v>108</v>
      </c>
    </row>
    <row r="6" spans="1:10" ht="15.75" thickBot="1" x14ac:dyDescent="0.3">
      <c r="A6" s="46" t="s">
        <v>982</v>
      </c>
      <c r="B6" s="67"/>
      <c r="C6" s="68"/>
      <c r="D6" s="69"/>
      <c r="E6" s="70"/>
      <c r="F6" s="67"/>
      <c r="G6" s="68"/>
      <c r="H6" s="68"/>
      <c r="I6" s="68"/>
      <c r="J6" s="70"/>
    </row>
    <row r="7" spans="1:10" x14ac:dyDescent="0.25">
      <c r="A7" s="54" t="s">
        <v>983</v>
      </c>
      <c r="C7" s="159">
        <f>B6-SUM(C6:D6)</f>
        <v>0</v>
      </c>
      <c r="D7" s="159"/>
      <c r="E7" s="66"/>
      <c r="H7" s="159">
        <f>F6-SUM(H6:J6)</f>
        <v>0</v>
      </c>
      <c r="I7" s="159"/>
      <c r="J7" s="159"/>
    </row>
    <row r="9" spans="1:10" ht="15.75" thickBot="1" x14ac:dyDescent="0.3"/>
    <row r="10" spans="1:10" x14ac:dyDescent="0.25">
      <c r="B10" s="153" t="s">
        <v>979</v>
      </c>
      <c r="C10" s="154"/>
      <c r="D10" s="154"/>
      <c r="E10" s="155"/>
      <c r="F10" s="156" t="s">
        <v>980</v>
      </c>
      <c r="G10" s="157"/>
      <c r="H10" s="157"/>
      <c r="I10" s="157"/>
      <c r="J10" s="158"/>
    </row>
    <row r="11" spans="1:10" ht="30.75" x14ac:dyDescent="0.3">
      <c r="A11" s="65" t="s">
        <v>984</v>
      </c>
      <c r="B11" s="63" t="s">
        <v>87</v>
      </c>
      <c r="C11" s="76" t="s">
        <v>91</v>
      </c>
      <c r="D11" s="77" t="s">
        <v>93</v>
      </c>
      <c r="E11" s="78" t="s">
        <v>981</v>
      </c>
      <c r="F11" s="63" t="s">
        <v>99</v>
      </c>
      <c r="G11" s="55" t="s">
        <v>101</v>
      </c>
      <c r="H11" s="76" t="s">
        <v>103</v>
      </c>
      <c r="I11" s="77" t="s">
        <v>106</v>
      </c>
      <c r="J11" s="108" t="s">
        <v>108</v>
      </c>
    </row>
    <row r="12" spans="1:10" x14ac:dyDescent="0.25">
      <c r="A12" s="42" t="s">
        <v>985</v>
      </c>
      <c r="B12" s="64"/>
      <c r="C12" s="62"/>
      <c r="D12" s="62"/>
      <c r="E12" s="74"/>
      <c r="F12" s="64"/>
      <c r="G12" s="61"/>
      <c r="H12" s="61"/>
      <c r="I12" s="61"/>
      <c r="J12" s="109"/>
    </row>
    <row r="13" spans="1:10" x14ac:dyDescent="0.25">
      <c r="A13" s="42" t="s">
        <v>986</v>
      </c>
      <c r="B13" s="64"/>
      <c r="C13" s="62"/>
      <c r="D13" s="62"/>
      <c r="E13" s="74"/>
      <c r="F13" s="64"/>
      <c r="G13" s="61"/>
      <c r="H13" s="61"/>
      <c r="I13" s="61"/>
      <c r="J13" s="109"/>
    </row>
    <row r="14" spans="1:10" x14ac:dyDescent="0.25">
      <c r="A14" s="42" t="s">
        <v>987</v>
      </c>
      <c r="B14" s="64"/>
      <c r="C14" s="62"/>
      <c r="D14" s="62"/>
      <c r="E14" s="74"/>
      <c r="F14" s="64"/>
      <c r="G14" s="61"/>
      <c r="H14" s="61"/>
      <c r="I14" s="61"/>
      <c r="J14" s="109"/>
    </row>
    <row r="15" spans="1:10" x14ac:dyDescent="0.25">
      <c r="A15" s="42" t="s">
        <v>988</v>
      </c>
      <c r="B15" s="64"/>
      <c r="C15" s="62"/>
      <c r="D15" s="62"/>
      <c r="E15" s="74"/>
      <c r="F15" s="64"/>
      <c r="G15" s="61"/>
      <c r="H15" s="61"/>
      <c r="I15" s="61"/>
      <c r="J15" s="109"/>
    </row>
    <row r="16" spans="1:10" x14ac:dyDescent="0.25">
      <c r="A16" s="42" t="s">
        <v>989</v>
      </c>
      <c r="B16" s="64"/>
      <c r="C16" s="62"/>
      <c r="D16" s="62"/>
      <c r="E16" s="74"/>
      <c r="F16" s="64"/>
      <c r="G16" s="61"/>
      <c r="H16" s="61"/>
      <c r="I16" s="61"/>
      <c r="J16" s="109"/>
    </row>
    <row r="17" spans="1:10" x14ac:dyDescent="0.25">
      <c r="A17" s="42" t="s">
        <v>990</v>
      </c>
      <c r="B17" s="64"/>
      <c r="C17" s="62"/>
      <c r="D17" s="62"/>
      <c r="E17" s="74"/>
      <c r="F17" s="64"/>
      <c r="G17" s="61"/>
      <c r="H17" s="61"/>
      <c r="I17" s="61"/>
      <c r="J17" s="109"/>
    </row>
    <row r="18" spans="1:10" x14ac:dyDescent="0.25">
      <c r="A18" s="42" t="s">
        <v>991</v>
      </c>
      <c r="B18" s="64"/>
      <c r="C18" s="62"/>
      <c r="D18" s="62"/>
      <c r="E18" s="74"/>
      <c r="F18" s="64"/>
      <c r="G18" s="61"/>
      <c r="H18" s="61"/>
      <c r="I18" s="61"/>
      <c r="J18" s="109"/>
    </row>
    <row r="19" spans="1:10" x14ac:dyDescent="0.25">
      <c r="A19" s="42" t="s">
        <v>992</v>
      </c>
      <c r="B19" s="64"/>
      <c r="C19" s="62"/>
      <c r="D19" s="62"/>
      <c r="E19" s="74"/>
      <c r="F19" s="64"/>
      <c r="G19" s="61"/>
      <c r="H19" s="61"/>
      <c r="I19" s="61"/>
      <c r="J19" s="109"/>
    </row>
    <row r="20" spans="1:10" x14ac:dyDescent="0.25">
      <c r="A20" s="42" t="s">
        <v>993</v>
      </c>
      <c r="B20" s="64"/>
      <c r="C20" s="62"/>
      <c r="D20" s="62"/>
      <c r="E20" s="74"/>
      <c r="F20" s="64"/>
      <c r="G20" s="61"/>
      <c r="H20" s="61"/>
      <c r="I20" s="61"/>
      <c r="J20" s="109"/>
    </row>
    <row r="21" spans="1:10" ht="15.75" thickBot="1" x14ac:dyDescent="0.3">
      <c r="A21" s="46" t="s">
        <v>994</v>
      </c>
      <c r="B21" s="50">
        <f>SUM(B12:B20)</f>
        <v>0</v>
      </c>
      <c r="C21" s="53">
        <f>SUM(C12:C20)</f>
        <v>0</v>
      </c>
      <c r="D21" s="53">
        <f t="shared" ref="D21" si="0">SUM(D12:D20)</f>
        <v>0</v>
      </c>
      <c r="E21" s="75"/>
      <c r="F21" s="50">
        <f t="shared" ref="F21:J21" si="1">SUM(F12:F20)</f>
        <v>0</v>
      </c>
      <c r="G21" s="53">
        <f t="shared" si="1"/>
        <v>0</v>
      </c>
      <c r="H21" s="53">
        <f t="shared" si="1"/>
        <v>0</v>
      </c>
      <c r="I21" s="53">
        <f t="shared" si="1"/>
        <v>0</v>
      </c>
      <c r="J21" s="110">
        <f t="shared" si="1"/>
        <v>0</v>
      </c>
    </row>
    <row r="22" spans="1:10" x14ac:dyDescent="0.25">
      <c r="A22" s="54" t="s">
        <v>983</v>
      </c>
      <c r="B22" s="54">
        <f>B21-B6</f>
        <v>0</v>
      </c>
      <c r="C22" s="54">
        <f>C21-C6</f>
        <v>0</v>
      </c>
      <c r="D22" s="54">
        <f>D21-D6</f>
        <v>0</v>
      </c>
      <c r="E22" s="54"/>
      <c r="F22" s="54">
        <f t="shared" ref="F22:J22" si="2">F21-F6</f>
        <v>0</v>
      </c>
      <c r="G22" s="54">
        <f t="shared" si="2"/>
        <v>0</v>
      </c>
      <c r="H22" s="54">
        <f t="shared" si="2"/>
        <v>0</v>
      </c>
      <c r="I22" s="54">
        <f t="shared" si="2"/>
        <v>0</v>
      </c>
      <c r="J22" s="54">
        <f t="shared" si="2"/>
        <v>0</v>
      </c>
    </row>
  </sheetData>
  <mergeCells count="6">
    <mergeCell ref="B10:E10"/>
    <mergeCell ref="F10:J10"/>
    <mergeCell ref="B4:E4"/>
    <mergeCell ref="F4:J4"/>
    <mergeCell ref="C7:D7"/>
    <mergeCell ref="H7:J7"/>
  </mergeCells>
  <pageMargins left="0.70866141732283472" right="0.70866141732283472" top="0.74803149606299213" bottom="0.74803149606299213" header="0.31496062992125984" footer="0.31496062992125984"/>
  <pageSetup paperSize="9" scale="96" orientation="landscape" r:id="rId1"/>
  <headerFooter>
    <oddHeader>&amp;CUnrestricted</oddHeader>
    <oddFooter>&amp;L&amp;F&amp;CPage &amp;P&amp;R&amp;D&amp;T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B74E9-47C7-43BE-95AB-7BB3C8347A49}">
  <sheetPr codeName="Sheet25">
    <tabColor rgb="FF00B0F0"/>
    <pageSetUpPr fitToPage="1"/>
  </sheetPr>
  <dimension ref="A1:J32"/>
  <sheetViews>
    <sheetView zoomScale="90" zoomScaleNormal="90" workbookViewId="0">
      <selection activeCell="P26" sqref="P26"/>
    </sheetView>
  </sheetViews>
  <sheetFormatPr defaultRowHeight="15" x14ac:dyDescent="0.25"/>
  <cols>
    <col min="1" max="1" width="66" style="42" customWidth="1"/>
    <col min="2" max="4" width="11.5703125" style="42" customWidth="1"/>
    <col min="5" max="5" width="11.28515625" style="42" customWidth="1"/>
    <col min="6" max="6" width="11.5703125" style="42" customWidth="1"/>
    <col min="7" max="7" width="13" style="42" customWidth="1"/>
    <col min="8" max="8" width="12.42578125" style="42" customWidth="1"/>
    <col min="9" max="9" width="15.140625" style="42" customWidth="1"/>
    <col min="10" max="10" width="13.140625" style="42" customWidth="1"/>
    <col min="11" max="229" width="9.140625" style="42"/>
    <col min="230" max="230" width="45.5703125" style="42" bestFit="1" customWidth="1"/>
    <col min="231" max="231" width="0.5703125" style="42" customWidth="1"/>
    <col min="232" max="232" width="14.42578125" style="42" customWidth="1"/>
    <col min="233" max="233" width="0.5703125" style="42" customWidth="1"/>
    <col min="234" max="234" width="14.42578125" style="42" customWidth="1"/>
    <col min="235" max="235" width="0.5703125" style="42" customWidth="1"/>
    <col min="236" max="236" width="14.42578125" style="42" customWidth="1"/>
    <col min="237" max="237" width="0.5703125" style="42" customWidth="1"/>
    <col min="238" max="238" width="14.42578125" style="42" customWidth="1"/>
    <col min="239" max="239" width="0.5703125" style="42" customWidth="1"/>
    <col min="240" max="240" width="14.42578125" style="42" customWidth="1"/>
    <col min="241" max="241" width="0.5703125" style="42" customWidth="1"/>
    <col min="242" max="242" width="14.42578125" style="42" customWidth="1"/>
    <col min="243" max="243" width="3.5703125" style="42" customWidth="1"/>
    <col min="244" max="244" width="0.5703125" style="42" customWidth="1"/>
    <col min="245" max="245" width="14.42578125" style="42" customWidth="1"/>
    <col min="246" max="246" width="0.5703125" style="42" customWidth="1"/>
    <col min="247" max="247" width="14.42578125" style="42" customWidth="1"/>
    <col min="248" max="248" width="0.5703125" style="42" customWidth="1"/>
    <col min="249" max="249" width="14.42578125" style="42" customWidth="1"/>
    <col min="250" max="250" width="0.5703125" style="42" customWidth="1"/>
    <col min="251" max="251" width="14.42578125" style="42" customWidth="1"/>
    <col min="252" max="252" width="0.5703125" style="42" customWidth="1"/>
    <col min="253" max="253" width="14.42578125" style="42" customWidth="1"/>
    <col min="254" max="254" width="0.5703125" style="42" customWidth="1"/>
    <col min="255" max="255" width="14.42578125" style="42" customWidth="1"/>
    <col min="256" max="256" width="3.5703125" style="42" customWidth="1"/>
    <col min="257" max="485" width="9.140625" style="42"/>
    <col min="486" max="486" width="45.5703125" style="42" bestFit="1" customWidth="1"/>
    <col min="487" max="487" width="0.5703125" style="42" customWidth="1"/>
    <col min="488" max="488" width="14.42578125" style="42" customWidth="1"/>
    <col min="489" max="489" width="0.5703125" style="42" customWidth="1"/>
    <col min="490" max="490" width="14.42578125" style="42" customWidth="1"/>
    <col min="491" max="491" width="0.5703125" style="42" customWidth="1"/>
    <col min="492" max="492" width="14.42578125" style="42" customWidth="1"/>
    <col min="493" max="493" width="0.5703125" style="42" customWidth="1"/>
    <col min="494" max="494" width="14.42578125" style="42" customWidth="1"/>
    <col min="495" max="495" width="0.5703125" style="42" customWidth="1"/>
    <col min="496" max="496" width="14.42578125" style="42" customWidth="1"/>
    <col min="497" max="497" width="0.5703125" style="42" customWidth="1"/>
    <col min="498" max="498" width="14.42578125" style="42" customWidth="1"/>
    <col min="499" max="499" width="3.5703125" style="42" customWidth="1"/>
    <col min="500" max="500" width="0.5703125" style="42" customWidth="1"/>
    <col min="501" max="501" width="14.42578125" style="42" customWidth="1"/>
    <col min="502" max="502" width="0.5703125" style="42" customWidth="1"/>
    <col min="503" max="503" width="14.42578125" style="42" customWidth="1"/>
    <col min="504" max="504" width="0.5703125" style="42" customWidth="1"/>
    <col min="505" max="505" width="14.42578125" style="42" customWidth="1"/>
    <col min="506" max="506" width="0.5703125" style="42" customWidth="1"/>
    <col min="507" max="507" width="14.42578125" style="42" customWidth="1"/>
    <col min="508" max="508" width="0.5703125" style="42" customWidth="1"/>
    <col min="509" max="509" width="14.42578125" style="42" customWidth="1"/>
    <col min="510" max="510" width="0.5703125" style="42" customWidth="1"/>
    <col min="511" max="511" width="14.42578125" style="42" customWidth="1"/>
    <col min="512" max="512" width="3.5703125" style="42" customWidth="1"/>
    <col min="513" max="741" width="9.140625" style="42"/>
    <col min="742" max="742" width="45.5703125" style="42" bestFit="1" customWidth="1"/>
    <col min="743" max="743" width="0.5703125" style="42" customWidth="1"/>
    <col min="744" max="744" width="14.42578125" style="42" customWidth="1"/>
    <col min="745" max="745" width="0.5703125" style="42" customWidth="1"/>
    <col min="746" max="746" width="14.42578125" style="42" customWidth="1"/>
    <col min="747" max="747" width="0.5703125" style="42" customWidth="1"/>
    <col min="748" max="748" width="14.42578125" style="42" customWidth="1"/>
    <col min="749" max="749" width="0.5703125" style="42" customWidth="1"/>
    <col min="750" max="750" width="14.42578125" style="42" customWidth="1"/>
    <col min="751" max="751" width="0.5703125" style="42" customWidth="1"/>
    <col min="752" max="752" width="14.42578125" style="42" customWidth="1"/>
    <col min="753" max="753" width="0.5703125" style="42" customWidth="1"/>
    <col min="754" max="754" width="14.42578125" style="42" customWidth="1"/>
    <col min="755" max="755" width="3.5703125" style="42" customWidth="1"/>
    <col min="756" max="756" width="0.5703125" style="42" customWidth="1"/>
    <col min="757" max="757" width="14.42578125" style="42" customWidth="1"/>
    <col min="758" max="758" width="0.5703125" style="42" customWidth="1"/>
    <col min="759" max="759" width="14.42578125" style="42" customWidth="1"/>
    <col min="760" max="760" width="0.5703125" style="42" customWidth="1"/>
    <col min="761" max="761" width="14.42578125" style="42" customWidth="1"/>
    <col min="762" max="762" width="0.5703125" style="42" customWidth="1"/>
    <col min="763" max="763" width="14.42578125" style="42" customWidth="1"/>
    <col min="764" max="764" width="0.5703125" style="42" customWidth="1"/>
    <col min="765" max="765" width="14.42578125" style="42" customWidth="1"/>
    <col min="766" max="766" width="0.5703125" style="42" customWidth="1"/>
    <col min="767" max="767" width="14.42578125" style="42" customWidth="1"/>
    <col min="768" max="768" width="3.5703125" style="42" customWidth="1"/>
    <col min="769" max="997" width="9.140625" style="42"/>
    <col min="998" max="998" width="45.5703125" style="42" bestFit="1" customWidth="1"/>
    <col min="999" max="999" width="0.5703125" style="42" customWidth="1"/>
    <col min="1000" max="1000" width="14.42578125" style="42" customWidth="1"/>
    <col min="1001" max="1001" width="0.5703125" style="42" customWidth="1"/>
    <col min="1002" max="1002" width="14.42578125" style="42" customWidth="1"/>
    <col min="1003" max="1003" width="0.5703125" style="42" customWidth="1"/>
    <col min="1004" max="1004" width="14.42578125" style="42" customWidth="1"/>
    <col min="1005" max="1005" width="0.5703125" style="42" customWidth="1"/>
    <col min="1006" max="1006" width="14.42578125" style="42" customWidth="1"/>
    <col min="1007" max="1007" width="0.5703125" style="42" customWidth="1"/>
    <col min="1008" max="1008" width="14.42578125" style="42" customWidth="1"/>
    <col min="1009" max="1009" width="0.5703125" style="42" customWidth="1"/>
    <col min="1010" max="1010" width="14.42578125" style="42" customWidth="1"/>
    <col min="1011" max="1011" width="3.5703125" style="42" customWidth="1"/>
    <col min="1012" max="1012" width="0.5703125" style="42" customWidth="1"/>
    <col min="1013" max="1013" width="14.42578125" style="42" customWidth="1"/>
    <col min="1014" max="1014" width="0.5703125" style="42" customWidth="1"/>
    <col min="1015" max="1015" width="14.42578125" style="42" customWidth="1"/>
    <col min="1016" max="1016" width="0.5703125" style="42" customWidth="1"/>
    <col min="1017" max="1017" width="14.42578125" style="42" customWidth="1"/>
    <col min="1018" max="1018" width="0.5703125" style="42" customWidth="1"/>
    <col min="1019" max="1019" width="14.42578125" style="42" customWidth="1"/>
    <col min="1020" max="1020" width="0.5703125" style="42" customWidth="1"/>
    <col min="1021" max="1021" width="14.42578125" style="42" customWidth="1"/>
    <col min="1022" max="1022" width="0.5703125" style="42" customWidth="1"/>
    <col min="1023" max="1023" width="14.42578125" style="42" customWidth="1"/>
    <col min="1024" max="1024" width="3.5703125" style="42" customWidth="1"/>
    <col min="1025" max="1253" width="9.140625" style="42"/>
    <col min="1254" max="1254" width="45.5703125" style="42" bestFit="1" customWidth="1"/>
    <col min="1255" max="1255" width="0.5703125" style="42" customWidth="1"/>
    <col min="1256" max="1256" width="14.42578125" style="42" customWidth="1"/>
    <col min="1257" max="1257" width="0.5703125" style="42" customWidth="1"/>
    <col min="1258" max="1258" width="14.42578125" style="42" customWidth="1"/>
    <col min="1259" max="1259" width="0.5703125" style="42" customWidth="1"/>
    <col min="1260" max="1260" width="14.42578125" style="42" customWidth="1"/>
    <col min="1261" max="1261" width="0.5703125" style="42" customWidth="1"/>
    <col min="1262" max="1262" width="14.42578125" style="42" customWidth="1"/>
    <col min="1263" max="1263" width="0.5703125" style="42" customWidth="1"/>
    <col min="1264" max="1264" width="14.42578125" style="42" customWidth="1"/>
    <col min="1265" max="1265" width="0.5703125" style="42" customWidth="1"/>
    <col min="1266" max="1266" width="14.42578125" style="42" customWidth="1"/>
    <col min="1267" max="1267" width="3.5703125" style="42" customWidth="1"/>
    <col min="1268" max="1268" width="0.5703125" style="42" customWidth="1"/>
    <col min="1269" max="1269" width="14.42578125" style="42" customWidth="1"/>
    <col min="1270" max="1270" width="0.5703125" style="42" customWidth="1"/>
    <col min="1271" max="1271" width="14.42578125" style="42" customWidth="1"/>
    <col min="1272" max="1272" width="0.5703125" style="42" customWidth="1"/>
    <col min="1273" max="1273" width="14.42578125" style="42" customWidth="1"/>
    <col min="1274" max="1274" width="0.5703125" style="42" customWidth="1"/>
    <col min="1275" max="1275" width="14.42578125" style="42" customWidth="1"/>
    <col min="1276" max="1276" width="0.5703125" style="42" customWidth="1"/>
    <col min="1277" max="1277" width="14.42578125" style="42" customWidth="1"/>
    <col min="1278" max="1278" width="0.5703125" style="42" customWidth="1"/>
    <col min="1279" max="1279" width="14.42578125" style="42" customWidth="1"/>
    <col min="1280" max="1280" width="3.5703125" style="42" customWidth="1"/>
    <col min="1281" max="1509" width="9.140625" style="42"/>
    <col min="1510" max="1510" width="45.5703125" style="42" bestFit="1" customWidth="1"/>
    <col min="1511" max="1511" width="0.5703125" style="42" customWidth="1"/>
    <col min="1512" max="1512" width="14.42578125" style="42" customWidth="1"/>
    <col min="1513" max="1513" width="0.5703125" style="42" customWidth="1"/>
    <col min="1514" max="1514" width="14.42578125" style="42" customWidth="1"/>
    <col min="1515" max="1515" width="0.5703125" style="42" customWidth="1"/>
    <col min="1516" max="1516" width="14.42578125" style="42" customWidth="1"/>
    <col min="1517" max="1517" width="0.5703125" style="42" customWidth="1"/>
    <col min="1518" max="1518" width="14.42578125" style="42" customWidth="1"/>
    <col min="1519" max="1519" width="0.5703125" style="42" customWidth="1"/>
    <col min="1520" max="1520" width="14.42578125" style="42" customWidth="1"/>
    <col min="1521" max="1521" width="0.5703125" style="42" customWidth="1"/>
    <col min="1522" max="1522" width="14.42578125" style="42" customWidth="1"/>
    <col min="1523" max="1523" width="3.5703125" style="42" customWidth="1"/>
    <col min="1524" max="1524" width="0.5703125" style="42" customWidth="1"/>
    <col min="1525" max="1525" width="14.42578125" style="42" customWidth="1"/>
    <col min="1526" max="1526" width="0.5703125" style="42" customWidth="1"/>
    <col min="1527" max="1527" width="14.42578125" style="42" customWidth="1"/>
    <col min="1528" max="1528" width="0.5703125" style="42" customWidth="1"/>
    <col min="1529" max="1529" width="14.42578125" style="42" customWidth="1"/>
    <col min="1530" max="1530" width="0.5703125" style="42" customWidth="1"/>
    <col min="1531" max="1531" width="14.42578125" style="42" customWidth="1"/>
    <col min="1532" max="1532" width="0.5703125" style="42" customWidth="1"/>
    <col min="1533" max="1533" width="14.42578125" style="42" customWidth="1"/>
    <col min="1534" max="1534" width="0.5703125" style="42" customWidth="1"/>
    <col min="1535" max="1535" width="14.42578125" style="42" customWidth="1"/>
    <col min="1536" max="1536" width="3.5703125" style="42" customWidth="1"/>
    <col min="1537" max="1765" width="9.140625" style="42"/>
    <col min="1766" max="1766" width="45.5703125" style="42" bestFit="1" customWidth="1"/>
    <col min="1767" max="1767" width="0.5703125" style="42" customWidth="1"/>
    <col min="1768" max="1768" width="14.42578125" style="42" customWidth="1"/>
    <col min="1769" max="1769" width="0.5703125" style="42" customWidth="1"/>
    <col min="1770" max="1770" width="14.42578125" style="42" customWidth="1"/>
    <col min="1771" max="1771" width="0.5703125" style="42" customWidth="1"/>
    <col min="1772" max="1772" width="14.42578125" style="42" customWidth="1"/>
    <col min="1773" max="1773" width="0.5703125" style="42" customWidth="1"/>
    <col min="1774" max="1774" width="14.42578125" style="42" customWidth="1"/>
    <col min="1775" max="1775" width="0.5703125" style="42" customWidth="1"/>
    <col min="1776" max="1776" width="14.42578125" style="42" customWidth="1"/>
    <col min="1777" max="1777" width="0.5703125" style="42" customWidth="1"/>
    <col min="1778" max="1778" width="14.42578125" style="42" customWidth="1"/>
    <col min="1779" max="1779" width="3.5703125" style="42" customWidth="1"/>
    <col min="1780" max="1780" width="0.5703125" style="42" customWidth="1"/>
    <col min="1781" max="1781" width="14.42578125" style="42" customWidth="1"/>
    <col min="1782" max="1782" width="0.5703125" style="42" customWidth="1"/>
    <col min="1783" max="1783" width="14.42578125" style="42" customWidth="1"/>
    <col min="1784" max="1784" width="0.5703125" style="42" customWidth="1"/>
    <col min="1785" max="1785" width="14.42578125" style="42" customWidth="1"/>
    <col min="1786" max="1786" width="0.5703125" style="42" customWidth="1"/>
    <col min="1787" max="1787" width="14.42578125" style="42" customWidth="1"/>
    <col min="1788" max="1788" width="0.5703125" style="42" customWidth="1"/>
    <col min="1789" max="1789" width="14.42578125" style="42" customWidth="1"/>
    <col min="1790" max="1790" width="0.5703125" style="42" customWidth="1"/>
    <col min="1791" max="1791" width="14.42578125" style="42" customWidth="1"/>
    <col min="1792" max="1792" width="3.5703125" style="42" customWidth="1"/>
    <col min="1793" max="2021" width="9.140625" style="42"/>
    <col min="2022" max="2022" width="45.5703125" style="42" bestFit="1" customWidth="1"/>
    <col min="2023" max="2023" width="0.5703125" style="42" customWidth="1"/>
    <col min="2024" max="2024" width="14.42578125" style="42" customWidth="1"/>
    <col min="2025" max="2025" width="0.5703125" style="42" customWidth="1"/>
    <col min="2026" max="2026" width="14.42578125" style="42" customWidth="1"/>
    <col min="2027" max="2027" width="0.5703125" style="42" customWidth="1"/>
    <col min="2028" max="2028" width="14.42578125" style="42" customWidth="1"/>
    <col min="2029" max="2029" width="0.5703125" style="42" customWidth="1"/>
    <col min="2030" max="2030" width="14.42578125" style="42" customWidth="1"/>
    <col min="2031" max="2031" width="0.5703125" style="42" customWidth="1"/>
    <col min="2032" max="2032" width="14.42578125" style="42" customWidth="1"/>
    <col min="2033" max="2033" width="0.5703125" style="42" customWidth="1"/>
    <col min="2034" max="2034" width="14.42578125" style="42" customWidth="1"/>
    <col min="2035" max="2035" width="3.5703125" style="42" customWidth="1"/>
    <col min="2036" max="2036" width="0.5703125" style="42" customWidth="1"/>
    <col min="2037" max="2037" width="14.42578125" style="42" customWidth="1"/>
    <col min="2038" max="2038" width="0.5703125" style="42" customWidth="1"/>
    <col min="2039" max="2039" width="14.42578125" style="42" customWidth="1"/>
    <col min="2040" max="2040" width="0.5703125" style="42" customWidth="1"/>
    <col min="2041" max="2041" width="14.42578125" style="42" customWidth="1"/>
    <col min="2042" max="2042" width="0.5703125" style="42" customWidth="1"/>
    <col min="2043" max="2043" width="14.42578125" style="42" customWidth="1"/>
    <col min="2044" max="2044" width="0.5703125" style="42" customWidth="1"/>
    <col min="2045" max="2045" width="14.42578125" style="42" customWidth="1"/>
    <col min="2046" max="2046" width="0.5703125" style="42" customWidth="1"/>
    <col min="2047" max="2047" width="14.42578125" style="42" customWidth="1"/>
    <col min="2048" max="2048" width="3.5703125" style="42" customWidth="1"/>
    <col min="2049" max="2277" width="9.140625" style="42"/>
    <col min="2278" max="2278" width="45.5703125" style="42" bestFit="1" customWidth="1"/>
    <col min="2279" max="2279" width="0.5703125" style="42" customWidth="1"/>
    <col min="2280" max="2280" width="14.42578125" style="42" customWidth="1"/>
    <col min="2281" max="2281" width="0.5703125" style="42" customWidth="1"/>
    <col min="2282" max="2282" width="14.42578125" style="42" customWidth="1"/>
    <col min="2283" max="2283" width="0.5703125" style="42" customWidth="1"/>
    <col min="2284" max="2284" width="14.42578125" style="42" customWidth="1"/>
    <col min="2285" max="2285" width="0.5703125" style="42" customWidth="1"/>
    <col min="2286" max="2286" width="14.42578125" style="42" customWidth="1"/>
    <col min="2287" max="2287" width="0.5703125" style="42" customWidth="1"/>
    <col min="2288" max="2288" width="14.42578125" style="42" customWidth="1"/>
    <col min="2289" max="2289" width="0.5703125" style="42" customWidth="1"/>
    <col min="2290" max="2290" width="14.42578125" style="42" customWidth="1"/>
    <col min="2291" max="2291" width="3.5703125" style="42" customWidth="1"/>
    <col min="2292" max="2292" width="0.5703125" style="42" customWidth="1"/>
    <col min="2293" max="2293" width="14.42578125" style="42" customWidth="1"/>
    <col min="2294" max="2294" width="0.5703125" style="42" customWidth="1"/>
    <col min="2295" max="2295" width="14.42578125" style="42" customWidth="1"/>
    <col min="2296" max="2296" width="0.5703125" style="42" customWidth="1"/>
    <col min="2297" max="2297" width="14.42578125" style="42" customWidth="1"/>
    <col min="2298" max="2298" width="0.5703125" style="42" customWidth="1"/>
    <col min="2299" max="2299" width="14.42578125" style="42" customWidth="1"/>
    <col min="2300" max="2300" width="0.5703125" style="42" customWidth="1"/>
    <col min="2301" max="2301" width="14.42578125" style="42" customWidth="1"/>
    <col min="2302" max="2302" width="0.5703125" style="42" customWidth="1"/>
    <col min="2303" max="2303" width="14.42578125" style="42" customWidth="1"/>
    <col min="2304" max="2304" width="3.5703125" style="42" customWidth="1"/>
    <col min="2305" max="2533" width="9.140625" style="42"/>
    <col min="2534" max="2534" width="45.5703125" style="42" bestFit="1" customWidth="1"/>
    <col min="2535" max="2535" width="0.5703125" style="42" customWidth="1"/>
    <col min="2536" max="2536" width="14.42578125" style="42" customWidth="1"/>
    <col min="2537" max="2537" width="0.5703125" style="42" customWidth="1"/>
    <col min="2538" max="2538" width="14.42578125" style="42" customWidth="1"/>
    <col min="2539" max="2539" width="0.5703125" style="42" customWidth="1"/>
    <col min="2540" max="2540" width="14.42578125" style="42" customWidth="1"/>
    <col min="2541" max="2541" width="0.5703125" style="42" customWidth="1"/>
    <col min="2542" max="2542" width="14.42578125" style="42" customWidth="1"/>
    <col min="2543" max="2543" width="0.5703125" style="42" customWidth="1"/>
    <col min="2544" max="2544" width="14.42578125" style="42" customWidth="1"/>
    <col min="2545" max="2545" width="0.5703125" style="42" customWidth="1"/>
    <col min="2546" max="2546" width="14.42578125" style="42" customWidth="1"/>
    <col min="2547" max="2547" width="3.5703125" style="42" customWidth="1"/>
    <col min="2548" max="2548" width="0.5703125" style="42" customWidth="1"/>
    <col min="2549" max="2549" width="14.42578125" style="42" customWidth="1"/>
    <col min="2550" max="2550" width="0.5703125" style="42" customWidth="1"/>
    <col min="2551" max="2551" width="14.42578125" style="42" customWidth="1"/>
    <col min="2552" max="2552" width="0.5703125" style="42" customWidth="1"/>
    <col min="2553" max="2553" width="14.42578125" style="42" customWidth="1"/>
    <col min="2554" max="2554" width="0.5703125" style="42" customWidth="1"/>
    <col min="2555" max="2555" width="14.42578125" style="42" customWidth="1"/>
    <col min="2556" max="2556" width="0.5703125" style="42" customWidth="1"/>
    <col min="2557" max="2557" width="14.42578125" style="42" customWidth="1"/>
    <col min="2558" max="2558" width="0.5703125" style="42" customWidth="1"/>
    <col min="2559" max="2559" width="14.42578125" style="42" customWidth="1"/>
    <col min="2560" max="2560" width="3.5703125" style="42" customWidth="1"/>
    <col min="2561" max="2789" width="9.140625" style="42"/>
    <col min="2790" max="2790" width="45.5703125" style="42" bestFit="1" customWidth="1"/>
    <col min="2791" max="2791" width="0.5703125" style="42" customWidth="1"/>
    <col min="2792" max="2792" width="14.42578125" style="42" customWidth="1"/>
    <col min="2793" max="2793" width="0.5703125" style="42" customWidth="1"/>
    <col min="2794" max="2794" width="14.42578125" style="42" customWidth="1"/>
    <col min="2795" max="2795" width="0.5703125" style="42" customWidth="1"/>
    <col min="2796" max="2796" width="14.42578125" style="42" customWidth="1"/>
    <col min="2797" max="2797" width="0.5703125" style="42" customWidth="1"/>
    <col min="2798" max="2798" width="14.42578125" style="42" customWidth="1"/>
    <col min="2799" max="2799" width="0.5703125" style="42" customWidth="1"/>
    <col min="2800" max="2800" width="14.42578125" style="42" customWidth="1"/>
    <col min="2801" max="2801" width="0.5703125" style="42" customWidth="1"/>
    <col min="2802" max="2802" width="14.42578125" style="42" customWidth="1"/>
    <col min="2803" max="2803" width="3.5703125" style="42" customWidth="1"/>
    <col min="2804" max="2804" width="0.5703125" style="42" customWidth="1"/>
    <col min="2805" max="2805" width="14.42578125" style="42" customWidth="1"/>
    <col min="2806" max="2806" width="0.5703125" style="42" customWidth="1"/>
    <col min="2807" max="2807" width="14.42578125" style="42" customWidth="1"/>
    <col min="2808" max="2808" width="0.5703125" style="42" customWidth="1"/>
    <col min="2809" max="2809" width="14.42578125" style="42" customWidth="1"/>
    <col min="2810" max="2810" width="0.5703125" style="42" customWidth="1"/>
    <col min="2811" max="2811" width="14.42578125" style="42" customWidth="1"/>
    <col min="2812" max="2812" width="0.5703125" style="42" customWidth="1"/>
    <col min="2813" max="2813" width="14.42578125" style="42" customWidth="1"/>
    <col min="2814" max="2814" width="0.5703125" style="42" customWidth="1"/>
    <col min="2815" max="2815" width="14.42578125" style="42" customWidth="1"/>
    <col min="2816" max="2816" width="3.5703125" style="42" customWidth="1"/>
    <col min="2817" max="3045" width="9.140625" style="42"/>
    <col min="3046" max="3046" width="45.5703125" style="42" bestFit="1" customWidth="1"/>
    <col min="3047" max="3047" width="0.5703125" style="42" customWidth="1"/>
    <col min="3048" max="3048" width="14.42578125" style="42" customWidth="1"/>
    <col min="3049" max="3049" width="0.5703125" style="42" customWidth="1"/>
    <col min="3050" max="3050" width="14.42578125" style="42" customWidth="1"/>
    <col min="3051" max="3051" width="0.5703125" style="42" customWidth="1"/>
    <col min="3052" max="3052" width="14.42578125" style="42" customWidth="1"/>
    <col min="3053" max="3053" width="0.5703125" style="42" customWidth="1"/>
    <col min="3054" max="3054" width="14.42578125" style="42" customWidth="1"/>
    <col min="3055" max="3055" width="0.5703125" style="42" customWidth="1"/>
    <col min="3056" max="3056" width="14.42578125" style="42" customWidth="1"/>
    <col min="3057" max="3057" width="0.5703125" style="42" customWidth="1"/>
    <col min="3058" max="3058" width="14.42578125" style="42" customWidth="1"/>
    <col min="3059" max="3059" width="3.5703125" style="42" customWidth="1"/>
    <col min="3060" max="3060" width="0.5703125" style="42" customWidth="1"/>
    <col min="3061" max="3061" width="14.42578125" style="42" customWidth="1"/>
    <col min="3062" max="3062" width="0.5703125" style="42" customWidth="1"/>
    <col min="3063" max="3063" width="14.42578125" style="42" customWidth="1"/>
    <col min="3064" max="3064" width="0.5703125" style="42" customWidth="1"/>
    <col min="3065" max="3065" width="14.42578125" style="42" customWidth="1"/>
    <col min="3066" max="3066" width="0.5703125" style="42" customWidth="1"/>
    <col min="3067" max="3067" width="14.42578125" style="42" customWidth="1"/>
    <col min="3068" max="3068" width="0.5703125" style="42" customWidth="1"/>
    <col min="3069" max="3069" width="14.42578125" style="42" customWidth="1"/>
    <col min="3070" max="3070" width="0.5703125" style="42" customWidth="1"/>
    <col min="3071" max="3071" width="14.42578125" style="42" customWidth="1"/>
    <col min="3072" max="3072" width="3.5703125" style="42" customWidth="1"/>
    <col min="3073" max="3301" width="9.140625" style="42"/>
    <col min="3302" max="3302" width="45.5703125" style="42" bestFit="1" customWidth="1"/>
    <col min="3303" max="3303" width="0.5703125" style="42" customWidth="1"/>
    <col min="3304" max="3304" width="14.42578125" style="42" customWidth="1"/>
    <col min="3305" max="3305" width="0.5703125" style="42" customWidth="1"/>
    <col min="3306" max="3306" width="14.42578125" style="42" customWidth="1"/>
    <col min="3307" max="3307" width="0.5703125" style="42" customWidth="1"/>
    <col min="3308" max="3308" width="14.42578125" style="42" customWidth="1"/>
    <col min="3309" max="3309" width="0.5703125" style="42" customWidth="1"/>
    <col min="3310" max="3310" width="14.42578125" style="42" customWidth="1"/>
    <col min="3311" max="3311" width="0.5703125" style="42" customWidth="1"/>
    <col min="3312" max="3312" width="14.42578125" style="42" customWidth="1"/>
    <col min="3313" max="3313" width="0.5703125" style="42" customWidth="1"/>
    <col min="3314" max="3314" width="14.42578125" style="42" customWidth="1"/>
    <col min="3315" max="3315" width="3.5703125" style="42" customWidth="1"/>
    <col min="3316" max="3316" width="0.5703125" style="42" customWidth="1"/>
    <col min="3317" max="3317" width="14.42578125" style="42" customWidth="1"/>
    <col min="3318" max="3318" width="0.5703125" style="42" customWidth="1"/>
    <col min="3319" max="3319" width="14.42578125" style="42" customWidth="1"/>
    <col min="3320" max="3320" width="0.5703125" style="42" customWidth="1"/>
    <col min="3321" max="3321" width="14.42578125" style="42" customWidth="1"/>
    <col min="3322" max="3322" width="0.5703125" style="42" customWidth="1"/>
    <col min="3323" max="3323" width="14.42578125" style="42" customWidth="1"/>
    <col min="3324" max="3324" width="0.5703125" style="42" customWidth="1"/>
    <col min="3325" max="3325" width="14.42578125" style="42" customWidth="1"/>
    <col min="3326" max="3326" width="0.5703125" style="42" customWidth="1"/>
    <col min="3327" max="3327" width="14.42578125" style="42" customWidth="1"/>
    <col min="3328" max="3328" width="3.5703125" style="42" customWidth="1"/>
    <col min="3329" max="3557" width="9.140625" style="42"/>
    <col min="3558" max="3558" width="45.5703125" style="42" bestFit="1" customWidth="1"/>
    <col min="3559" max="3559" width="0.5703125" style="42" customWidth="1"/>
    <col min="3560" max="3560" width="14.42578125" style="42" customWidth="1"/>
    <col min="3561" max="3561" width="0.5703125" style="42" customWidth="1"/>
    <col min="3562" max="3562" width="14.42578125" style="42" customWidth="1"/>
    <col min="3563" max="3563" width="0.5703125" style="42" customWidth="1"/>
    <col min="3564" max="3564" width="14.42578125" style="42" customWidth="1"/>
    <col min="3565" max="3565" width="0.5703125" style="42" customWidth="1"/>
    <col min="3566" max="3566" width="14.42578125" style="42" customWidth="1"/>
    <col min="3567" max="3567" width="0.5703125" style="42" customWidth="1"/>
    <col min="3568" max="3568" width="14.42578125" style="42" customWidth="1"/>
    <col min="3569" max="3569" width="0.5703125" style="42" customWidth="1"/>
    <col min="3570" max="3570" width="14.42578125" style="42" customWidth="1"/>
    <col min="3571" max="3571" width="3.5703125" style="42" customWidth="1"/>
    <col min="3572" max="3572" width="0.5703125" style="42" customWidth="1"/>
    <col min="3573" max="3573" width="14.42578125" style="42" customWidth="1"/>
    <col min="3574" max="3574" width="0.5703125" style="42" customWidth="1"/>
    <col min="3575" max="3575" width="14.42578125" style="42" customWidth="1"/>
    <col min="3576" max="3576" width="0.5703125" style="42" customWidth="1"/>
    <col min="3577" max="3577" width="14.42578125" style="42" customWidth="1"/>
    <col min="3578" max="3578" width="0.5703125" style="42" customWidth="1"/>
    <col min="3579" max="3579" width="14.42578125" style="42" customWidth="1"/>
    <col min="3580" max="3580" width="0.5703125" style="42" customWidth="1"/>
    <col min="3581" max="3581" width="14.42578125" style="42" customWidth="1"/>
    <col min="3582" max="3582" width="0.5703125" style="42" customWidth="1"/>
    <col min="3583" max="3583" width="14.42578125" style="42" customWidth="1"/>
    <col min="3584" max="3584" width="3.5703125" style="42" customWidth="1"/>
    <col min="3585" max="3813" width="9.140625" style="42"/>
    <col min="3814" max="3814" width="45.5703125" style="42" bestFit="1" customWidth="1"/>
    <col min="3815" max="3815" width="0.5703125" style="42" customWidth="1"/>
    <col min="3816" max="3816" width="14.42578125" style="42" customWidth="1"/>
    <col min="3817" max="3817" width="0.5703125" style="42" customWidth="1"/>
    <col min="3818" max="3818" width="14.42578125" style="42" customWidth="1"/>
    <col min="3819" max="3819" width="0.5703125" style="42" customWidth="1"/>
    <col min="3820" max="3820" width="14.42578125" style="42" customWidth="1"/>
    <col min="3821" max="3821" width="0.5703125" style="42" customWidth="1"/>
    <col min="3822" max="3822" width="14.42578125" style="42" customWidth="1"/>
    <col min="3823" max="3823" width="0.5703125" style="42" customWidth="1"/>
    <col min="3824" max="3824" width="14.42578125" style="42" customWidth="1"/>
    <col min="3825" max="3825" width="0.5703125" style="42" customWidth="1"/>
    <col min="3826" max="3826" width="14.42578125" style="42" customWidth="1"/>
    <col min="3827" max="3827" width="3.5703125" style="42" customWidth="1"/>
    <col min="3828" max="3828" width="0.5703125" style="42" customWidth="1"/>
    <col min="3829" max="3829" width="14.42578125" style="42" customWidth="1"/>
    <col min="3830" max="3830" width="0.5703125" style="42" customWidth="1"/>
    <col min="3831" max="3831" width="14.42578125" style="42" customWidth="1"/>
    <col min="3832" max="3832" width="0.5703125" style="42" customWidth="1"/>
    <col min="3833" max="3833" width="14.42578125" style="42" customWidth="1"/>
    <col min="3834" max="3834" width="0.5703125" style="42" customWidth="1"/>
    <col min="3835" max="3835" width="14.42578125" style="42" customWidth="1"/>
    <col min="3836" max="3836" width="0.5703125" style="42" customWidth="1"/>
    <col min="3837" max="3837" width="14.42578125" style="42" customWidth="1"/>
    <col min="3838" max="3838" width="0.5703125" style="42" customWidth="1"/>
    <col min="3839" max="3839" width="14.42578125" style="42" customWidth="1"/>
    <col min="3840" max="3840" width="3.5703125" style="42" customWidth="1"/>
    <col min="3841" max="4069" width="9.140625" style="42"/>
    <col min="4070" max="4070" width="45.5703125" style="42" bestFit="1" customWidth="1"/>
    <col min="4071" max="4071" width="0.5703125" style="42" customWidth="1"/>
    <col min="4072" max="4072" width="14.42578125" style="42" customWidth="1"/>
    <col min="4073" max="4073" width="0.5703125" style="42" customWidth="1"/>
    <col min="4074" max="4074" width="14.42578125" style="42" customWidth="1"/>
    <col min="4075" max="4075" width="0.5703125" style="42" customWidth="1"/>
    <col min="4076" max="4076" width="14.42578125" style="42" customWidth="1"/>
    <col min="4077" max="4077" width="0.5703125" style="42" customWidth="1"/>
    <col min="4078" max="4078" width="14.42578125" style="42" customWidth="1"/>
    <col min="4079" max="4079" width="0.5703125" style="42" customWidth="1"/>
    <col min="4080" max="4080" width="14.42578125" style="42" customWidth="1"/>
    <col min="4081" max="4081" width="0.5703125" style="42" customWidth="1"/>
    <col min="4082" max="4082" width="14.42578125" style="42" customWidth="1"/>
    <col min="4083" max="4083" width="3.5703125" style="42" customWidth="1"/>
    <col min="4084" max="4084" width="0.5703125" style="42" customWidth="1"/>
    <col min="4085" max="4085" width="14.42578125" style="42" customWidth="1"/>
    <col min="4086" max="4086" width="0.5703125" style="42" customWidth="1"/>
    <col min="4087" max="4087" width="14.42578125" style="42" customWidth="1"/>
    <col min="4088" max="4088" width="0.5703125" style="42" customWidth="1"/>
    <col min="4089" max="4089" width="14.42578125" style="42" customWidth="1"/>
    <col min="4090" max="4090" width="0.5703125" style="42" customWidth="1"/>
    <col min="4091" max="4091" width="14.42578125" style="42" customWidth="1"/>
    <col min="4092" max="4092" width="0.5703125" style="42" customWidth="1"/>
    <col min="4093" max="4093" width="14.42578125" style="42" customWidth="1"/>
    <col min="4094" max="4094" width="0.5703125" style="42" customWidth="1"/>
    <col min="4095" max="4095" width="14.42578125" style="42" customWidth="1"/>
    <col min="4096" max="4096" width="3.5703125" style="42" customWidth="1"/>
    <col min="4097" max="4325" width="9.140625" style="42"/>
    <col min="4326" max="4326" width="45.5703125" style="42" bestFit="1" customWidth="1"/>
    <col min="4327" max="4327" width="0.5703125" style="42" customWidth="1"/>
    <col min="4328" max="4328" width="14.42578125" style="42" customWidth="1"/>
    <col min="4329" max="4329" width="0.5703125" style="42" customWidth="1"/>
    <col min="4330" max="4330" width="14.42578125" style="42" customWidth="1"/>
    <col min="4331" max="4331" width="0.5703125" style="42" customWidth="1"/>
    <col min="4332" max="4332" width="14.42578125" style="42" customWidth="1"/>
    <col min="4333" max="4333" width="0.5703125" style="42" customWidth="1"/>
    <col min="4334" max="4334" width="14.42578125" style="42" customWidth="1"/>
    <col min="4335" max="4335" width="0.5703125" style="42" customWidth="1"/>
    <col min="4336" max="4336" width="14.42578125" style="42" customWidth="1"/>
    <col min="4337" max="4337" width="0.5703125" style="42" customWidth="1"/>
    <col min="4338" max="4338" width="14.42578125" style="42" customWidth="1"/>
    <col min="4339" max="4339" width="3.5703125" style="42" customWidth="1"/>
    <col min="4340" max="4340" width="0.5703125" style="42" customWidth="1"/>
    <col min="4341" max="4341" width="14.42578125" style="42" customWidth="1"/>
    <col min="4342" max="4342" width="0.5703125" style="42" customWidth="1"/>
    <col min="4343" max="4343" width="14.42578125" style="42" customWidth="1"/>
    <col min="4344" max="4344" width="0.5703125" style="42" customWidth="1"/>
    <col min="4345" max="4345" width="14.42578125" style="42" customWidth="1"/>
    <col min="4346" max="4346" width="0.5703125" style="42" customWidth="1"/>
    <col min="4347" max="4347" width="14.42578125" style="42" customWidth="1"/>
    <col min="4348" max="4348" width="0.5703125" style="42" customWidth="1"/>
    <col min="4349" max="4349" width="14.42578125" style="42" customWidth="1"/>
    <col min="4350" max="4350" width="0.5703125" style="42" customWidth="1"/>
    <col min="4351" max="4351" width="14.42578125" style="42" customWidth="1"/>
    <col min="4352" max="4352" width="3.5703125" style="42" customWidth="1"/>
    <col min="4353" max="4581" width="9.140625" style="42"/>
    <col min="4582" max="4582" width="45.5703125" style="42" bestFit="1" customWidth="1"/>
    <col min="4583" max="4583" width="0.5703125" style="42" customWidth="1"/>
    <col min="4584" max="4584" width="14.42578125" style="42" customWidth="1"/>
    <col min="4585" max="4585" width="0.5703125" style="42" customWidth="1"/>
    <col min="4586" max="4586" width="14.42578125" style="42" customWidth="1"/>
    <col min="4587" max="4587" width="0.5703125" style="42" customWidth="1"/>
    <col min="4588" max="4588" width="14.42578125" style="42" customWidth="1"/>
    <col min="4589" max="4589" width="0.5703125" style="42" customWidth="1"/>
    <col min="4590" max="4590" width="14.42578125" style="42" customWidth="1"/>
    <col min="4591" max="4591" width="0.5703125" style="42" customWidth="1"/>
    <col min="4592" max="4592" width="14.42578125" style="42" customWidth="1"/>
    <col min="4593" max="4593" width="0.5703125" style="42" customWidth="1"/>
    <col min="4594" max="4594" width="14.42578125" style="42" customWidth="1"/>
    <col min="4595" max="4595" width="3.5703125" style="42" customWidth="1"/>
    <col min="4596" max="4596" width="0.5703125" style="42" customWidth="1"/>
    <col min="4597" max="4597" width="14.42578125" style="42" customWidth="1"/>
    <col min="4598" max="4598" width="0.5703125" style="42" customWidth="1"/>
    <col min="4599" max="4599" width="14.42578125" style="42" customWidth="1"/>
    <col min="4600" max="4600" width="0.5703125" style="42" customWidth="1"/>
    <col min="4601" max="4601" width="14.42578125" style="42" customWidth="1"/>
    <col min="4602" max="4602" width="0.5703125" style="42" customWidth="1"/>
    <col min="4603" max="4603" width="14.42578125" style="42" customWidth="1"/>
    <col min="4604" max="4604" width="0.5703125" style="42" customWidth="1"/>
    <col min="4605" max="4605" width="14.42578125" style="42" customWidth="1"/>
    <col min="4606" max="4606" width="0.5703125" style="42" customWidth="1"/>
    <col min="4607" max="4607" width="14.42578125" style="42" customWidth="1"/>
    <col min="4608" max="4608" width="3.5703125" style="42" customWidth="1"/>
    <col min="4609" max="4837" width="9.140625" style="42"/>
    <col min="4838" max="4838" width="45.5703125" style="42" bestFit="1" customWidth="1"/>
    <col min="4839" max="4839" width="0.5703125" style="42" customWidth="1"/>
    <col min="4840" max="4840" width="14.42578125" style="42" customWidth="1"/>
    <col min="4841" max="4841" width="0.5703125" style="42" customWidth="1"/>
    <col min="4842" max="4842" width="14.42578125" style="42" customWidth="1"/>
    <col min="4843" max="4843" width="0.5703125" style="42" customWidth="1"/>
    <col min="4844" max="4844" width="14.42578125" style="42" customWidth="1"/>
    <col min="4845" max="4845" width="0.5703125" style="42" customWidth="1"/>
    <col min="4846" max="4846" width="14.42578125" style="42" customWidth="1"/>
    <col min="4847" max="4847" width="0.5703125" style="42" customWidth="1"/>
    <col min="4848" max="4848" width="14.42578125" style="42" customWidth="1"/>
    <col min="4849" max="4849" width="0.5703125" style="42" customWidth="1"/>
    <col min="4850" max="4850" width="14.42578125" style="42" customWidth="1"/>
    <col min="4851" max="4851" width="3.5703125" style="42" customWidth="1"/>
    <col min="4852" max="4852" width="0.5703125" style="42" customWidth="1"/>
    <col min="4853" max="4853" width="14.42578125" style="42" customWidth="1"/>
    <col min="4854" max="4854" width="0.5703125" style="42" customWidth="1"/>
    <col min="4855" max="4855" width="14.42578125" style="42" customWidth="1"/>
    <col min="4856" max="4856" width="0.5703125" style="42" customWidth="1"/>
    <col min="4857" max="4857" width="14.42578125" style="42" customWidth="1"/>
    <col min="4858" max="4858" width="0.5703125" style="42" customWidth="1"/>
    <col min="4859" max="4859" width="14.42578125" style="42" customWidth="1"/>
    <col min="4860" max="4860" width="0.5703125" style="42" customWidth="1"/>
    <col min="4861" max="4861" width="14.42578125" style="42" customWidth="1"/>
    <col min="4862" max="4862" width="0.5703125" style="42" customWidth="1"/>
    <col min="4863" max="4863" width="14.42578125" style="42" customWidth="1"/>
    <col min="4864" max="4864" width="3.5703125" style="42" customWidth="1"/>
    <col min="4865" max="5093" width="9.140625" style="42"/>
    <col min="5094" max="5094" width="45.5703125" style="42" bestFit="1" customWidth="1"/>
    <col min="5095" max="5095" width="0.5703125" style="42" customWidth="1"/>
    <col min="5096" max="5096" width="14.42578125" style="42" customWidth="1"/>
    <col min="5097" max="5097" width="0.5703125" style="42" customWidth="1"/>
    <col min="5098" max="5098" width="14.42578125" style="42" customWidth="1"/>
    <col min="5099" max="5099" width="0.5703125" style="42" customWidth="1"/>
    <col min="5100" max="5100" width="14.42578125" style="42" customWidth="1"/>
    <col min="5101" max="5101" width="0.5703125" style="42" customWidth="1"/>
    <col min="5102" max="5102" width="14.42578125" style="42" customWidth="1"/>
    <col min="5103" max="5103" width="0.5703125" style="42" customWidth="1"/>
    <col min="5104" max="5104" width="14.42578125" style="42" customWidth="1"/>
    <col min="5105" max="5105" width="0.5703125" style="42" customWidth="1"/>
    <col min="5106" max="5106" width="14.42578125" style="42" customWidth="1"/>
    <col min="5107" max="5107" width="3.5703125" style="42" customWidth="1"/>
    <col min="5108" max="5108" width="0.5703125" style="42" customWidth="1"/>
    <col min="5109" max="5109" width="14.42578125" style="42" customWidth="1"/>
    <col min="5110" max="5110" width="0.5703125" style="42" customWidth="1"/>
    <col min="5111" max="5111" width="14.42578125" style="42" customWidth="1"/>
    <col min="5112" max="5112" width="0.5703125" style="42" customWidth="1"/>
    <col min="5113" max="5113" width="14.42578125" style="42" customWidth="1"/>
    <col min="5114" max="5114" width="0.5703125" style="42" customWidth="1"/>
    <col min="5115" max="5115" width="14.42578125" style="42" customWidth="1"/>
    <col min="5116" max="5116" width="0.5703125" style="42" customWidth="1"/>
    <col min="5117" max="5117" width="14.42578125" style="42" customWidth="1"/>
    <col min="5118" max="5118" width="0.5703125" style="42" customWidth="1"/>
    <col min="5119" max="5119" width="14.42578125" style="42" customWidth="1"/>
    <col min="5120" max="5120" width="3.5703125" style="42" customWidth="1"/>
    <col min="5121" max="5349" width="9.140625" style="42"/>
    <col min="5350" max="5350" width="45.5703125" style="42" bestFit="1" customWidth="1"/>
    <col min="5351" max="5351" width="0.5703125" style="42" customWidth="1"/>
    <col min="5352" max="5352" width="14.42578125" style="42" customWidth="1"/>
    <col min="5353" max="5353" width="0.5703125" style="42" customWidth="1"/>
    <col min="5354" max="5354" width="14.42578125" style="42" customWidth="1"/>
    <col min="5355" max="5355" width="0.5703125" style="42" customWidth="1"/>
    <col min="5356" max="5356" width="14.42578125" style="42" customWidth="1"/>
    <col min="5357" max="5357" width="0.5703125" style="42" customWidth="1"/>
    <col min="5358" max="5358" width="14.42578125" style="42" customWidth="1"/>
    <col min="5359" max="5359" width="0.5703125" style="42" customWidth="1"/>
    <col min="5360" max="5360" width="14.42578125" style="42" customWidth="1"/>
    <col min="5361" max="5361" width="0.5703125" style="42" customWidth="1"/>
    <col min="5362" max="5362" width="14.42578125" style="42" customWidth="1"/>
    <col min="5363" max="5363" width="3.5703125" style="42" customWidth="1"/>
    <col min="5364" max="5364" width="0.5703125" style="42" customWidth="1"/>
    <col min="5365" max="5365" width="14.42578125" style="42" customWidth="1"/>
    <col min="5366" max="5366" width="0.5703125" style="42" customWidth="1"/>
    <col min="5367" max="5367" width="14.42578125" style="42" customWidth="1"/>
    <col min="5368" max="5368" width="0.5703125" style="42" customWidth="1"/>
    <col min="5369" max="5369" width="14.42578125" style="42" customWidth="1"/>
    <col min="5370" max="5370" width="0.5703125" style="42" customWidth="1"/>
    <col min="5371" max="5371" width="14.42578125" style="42" customWidth="1"/>
    <col min="5372" max="5372" width="0.5703125" style="42" customWidth="1"/>
    <col min="5373" max="5373" width="14.42578125" style="42" customWidth="1"/>
    <col min="5374" max="5374" width="0.5703125" style="42" customWidth="1"/>
    <col min="5375" max="5375" width="14.42578125" style="42" customWidth="1"/>
    <col min="5376" max="5376" width="3.5703125" style="42" customWidth="1"/>
    <col min="5377" max="5605" width="9.140625" style="42"/>
    <col min="5606" max="5606" width="45.5703125" style="42" bestFit="1" customWidth="1"/>
    <col min="5607" max="5607" width="0.5703125" style="42" customWidth="1"/>
    <col min="5608" max="5608" width="14.42578125" style="42" customWidth="1"/>
    <col min="5609" max="5609" width="0.5703125" style="42" customWidth="1"/>
    <col min="5610" max="5610" width="14.42578125" style="42" customWidth="1"/>
    <col min="5611" max="5611" width="0.5703125" style="42" customWidth="1"/>
    <col min="5612" max="5612" width="14.42578125" style="42" customWidth="1"/>
    <col min="5613" max="5613" width="0.5703125" style="42" customWidth="1"/>
    <col min="5614" max="5614" width="14.42578125" style="42" customWidth="1"/>
    <col min="5615" max="5615" width="0.5703125" style="42" customWidth="1"/>
    <col min="5616" max="5616" width="14.42578125" style="42" customWidth="1"/>
    <col min="5617" max="5617" width="0.5703125" style="42" customWidth="1"/>
    <col min="5618" max="5618" width="14.42578125" style="42" customWidth="1"/>
    <col min="5619" max="5619" width="3.5703125" style="42" customWidth="1"/>
    <col min="5620" max="5620" width="0.5703125" style="42" customWidth="1"/>
    <col min="5621" max="5621" width="14.42578125" style="42" customWidth="1"/>
    <col min="5622" max="5622" width="0.5703125" style="42" customWidth="1"/>
    <col min="5623" max="5623" width="14.42578125" style="42" customWidth="1"/>
    <col min="5624" max="5624" width="0.5703125" style="42" customWidth="1"/>
    <col min="5625" max="5625" width="14.42578125" style="42" customWidth="1"/>
    <col min="5626" max="5626" width="0.5703125" style="42" customWidth="1"/>
    <col min="5627" max="5627" width="14.42578125" style="42" customWidth="1"/>
    <col min="5628" max="5628" width="0.5703125" style="42" customWidth="1"/>
    <col min="5629" max="5629" width="14.42578125" style="42" customWidth="1"/>
    <col min="5630" max="5630" width="0.5703125" style="42" customWidth="1"/>
    <col min="5631" max="5631" width="14.42578125" style="42" customWidth="1"/>
    <col min="5632" max="5632" width="3.5703125" style="42" customWidth="1"/>
    <col min="5633" max="5861" width="9.140625" style="42"/>
    <col min="5862" max="5862" width="45.5703125" style="42" bestFit="1" customWidth="1"/>
    <col min="5863" max="5863" width="0.5703125" style="42" customWidth="1"/>
    <col min="5864" max="5864" width="14.42578125" style="42" customWidth="1"/>
    <col min="5865" max="5865" width="0.5703125" style="42" customWidth="1"/>
    <col min="5866" max="5866" width="14.42578125" style="42" customWidth="1"/>
    <col min="5867" max="5867" width="0.5703125" style="42" customWidth="1"/>
    <col min="5868" max="5868" width="14.42578125" style="42" customWidth="1"/>
    <col min="5869" max="5869" width="0.5703125" style="42" customWidth="1"/>
    <col min="5870" max="5870" width="14.42578125" style="42" customWidth="1"/>
    <col min="5871" max="5871" width="0.5703125" style="42" customWidth="1"/>
    <col min="5872" max="5872" width="14.42578125" style="42" customWidth="1"/>
    <col min="5873" max="5873" width="0.5703125" style="42" customWidth="1"/>
    <col min="5874" max="5874" width="14.42578125" style="42" customWidth="1"/>
    <col min="5875" max="5875" width="3.5703125" style="42" customWidth="1"/>
    <col min="5876" max="5876" width="0.5703125" style="42" customWidth="1"/>
    <col min="5877" max="5877" width="14.42578125" style="42" customWidth="1"/>
    <col min="5878" max="5878" width="0.5703125" style="42" customWidth="1"/>
    <col min="5879" max="5879" width="14.42578125" style="42" customWidth="1"/>
    <col min="5880" max="5880" width="0.5703125" style="42" customWidth="1"/>
    <col min="5881" max="5881" width="14.42578125" style="42" customWidth="1"/>
    <col min="5882" max="5882" width="0.5703125" style="42" customWidth="1"/>
    <col min="5883" max="5883" width="14.42578125" style="42" customWidth="1"/>
    <col min="5884" max="5884" width="0.5703125" style="42" customWidth="1"/>
    <col min="5885" max="5885" width="14.42578125" style="42" customWidth="1"/>
    <col min="5886" max="5886" width="0.5703125" style="42" customWidth="1"/>
    <col min="5887" max="5887" width="14.42578125" style="42" customWidth="1"/>
    <col min="5888" max="5888" width="3.5703125" style="42" customWidth="1"/>
    <col min="5889" max="6117" width="9.140625" style="42"/>
    <col min="6118" max="6118" width="45.5703125" style="42" bestFit="1" customWidth="1"/>
    <col min="6119" max="6119" width="0.5703125" style="42" customWidth="1"/>
    <col min="6120" max="6120" width="14.42578125" style="42" customWidth="1"/>
    <col min="6121" max="6121" width="0.5703125" style="42" customWidth="1"/>
    <col min="6122" max="6122" width="14.42578125" style="42" customWidth="1"/>
    <col min="6123" max="6123" width="0.5703125" style="42" customWidth="1"/>
    <col min="6124" max="6124" width="14.42578125" style="42" customWidth="1"/>
    <col min="6125" max="6125" width="0.5703125" style="42" customWidth="1"/>
    <col min="6126" max="6126" width="14.42578125" style="42" customWidth="1"/>
    <col min="6127" max="6127" width="0.5703125" style="42" customWidth="1"/>
    <col min="6128" max="6128" width="14.42578125" style="42" customWidth="1"/>
    <col min="6129" max="6129" width="0.5703125" style="42" customWidth="1"/>
    <col min="6130" max="6130" width="14.42578125" style="42" customWidth="1"/>
    <col min="6131" max="6131" width="3.5703125" style="42" customWidth="1"/>
    <col min="6132" max="6132" width="0.5703125" style="42" customWidth="1"/>
    <col min="6133" max="6133" width="14.42578125" style="42" customWidth="1"/>
    <col min="6134" max="6134" width="0.5703125" style="42" customWidth="1"/>
    <col min="6135" max="6135" width="14.42578125" style="42" customWidth="1"/>
    <col min="6136" max="6136" width="0.5703125" style="42" customWidth="1"/>
    <col min="6137" max="6137" width="14.42578125" style="42" customWidth="1"/>
    <col min="6138" max="6138" width="0.5703125" style="42" customWidth="1"/>
    <col min="6139" max="6139" width="14.42578125" style="42" customWidth="1"/>
    <col min="6140" max="6140" width="0.5703125" style="42" customWidth="1"/>
    <col min="6141" max="6141" width="14.42578125" style="42" customWidth="1"/>
    <col min="6142" max="6142" width="0.5703125" style="42" customWidth="1"/>
    <col min="6143" max="6143" width="14.42578125" style="42" customWidth="1"/>
    <col min="6144" max="6144" width="3.5703125" style="42" customWidth="1"/>
    <col min="6145" max="6373" width="9.140625" style="42"/>
    <col min="6374" max="6374" width="45.5703125" style="42" bestFit="1" customWidth="1"/>
    <col min="6375" max="6375" width="0.5703125" style="42" customWidth="1"/>
    <col min="6376" max="6376" width="14.42578125" style="42" customWidth="1"/>
    <col min="6377" max="6377" width="0.5703125" style="42" customWidth="1"/>
    <col min="6378" max="6378" width="14.42578125" style="42" customWidth="1"/>
    <col min="6379" max="6379" width="0.5703125" style="42" customWidth="1"/>
    <col min="6380" max="6380" width="14.42578125" style="42" customWidth="1"/>
    <col min="6381" max="6381" width="0.5703125" style="42" customWidth="1"/>
    <col min="6382" max="6382" width="14.42578125" style="42" customWidth="1"/>
    <col min="6383" max="6383" width="0.5703125" style="42" customWidth="1"/>
    <col min="6384" max="6384" width="14.42578125" style="42" customWidth="1"/>
    <col min="6385" max="6385" width="0.5703125" style="42" customWidth="1"/>
    <col min="6386" max="6386" width="14.42578125" style="42" customWidth="1"/>
    <col min="6387" max="6387" width="3.5703125" style="42" customWidth="1"/>
    <col min="6388" max="6388" width="0.5703125" style="42" customWidth="1"/>
    <col min="6389" max="6389" width="14.42578125" style="42" customWidth="1"/>
    <col min="6390" max="6390" width="0.5703125" style="42" customWidth="1"/>
    <col min="6391" max="6391" width="14.42578125" style="42" customWidth="1"/>
    <col min="6392" max="6392" width="0.5703125" style="42" customWidth="1"/>
    <col min="6393" max="6393" width="14.42578125" style="42" customWidth="1"/>
    <col min="6394" max="6394" width="0.5703125" style="42" customWidth="1"/>
    <col min="6395" max="6395" width="14.42578125" style="42" customWidth="1"/>
    <col min="6396" max="6396" width="0.5703125" style="42" customWidth="1"/>
    <col min="6397" max="6397" width="14.42578125" style="42" customWidth="1"/>
    <col min="6398" max="6398" width="0.5703125" style="42" customWidth="1"/>
    <col min="6399" max="6399" width="14.42578125" style="42" customWidth="1"/>
    <col min="6400" max="6400" width="3.5703125" style="42" customWidth="1"/>
    <col min="6401" max="6629" width="9.140625" style="42"/>
    <col min="6630" max="6630" width="45.5703125" style="42" bestFit="1" customWidth="1"/>
    <col min="6631" max="6631" width="0.5703125" style="42" customWidth="1"/>
    <col min="6632" max="6632" width="14.42578125" style="42" customWidth="1"/>
    <col min="6633" max="6633" width="0.5703125" style="42" customWidth="1"/>
    <col min="6634" max="6634" width="14.42578125" style="42" customWidth="1"/>
    <col min="6635" max="6635" width="0.5703125" style="42" customWidth="1"/>
    <col min="6636" max="6636" width="14.42578125" style="42" customWidth="1"/>
    <col min="6637" max="6637" width="0.5703125" style="42" customWidth="1"/>
    <col min="6638" max="6638" width="14.42578125" style="42" customWidth="1"/>
    <col min="6639" max="6639" width="0.5703125" style="42" customWidth="1"/>
    <col min="6640" max="6640" width="14.42578125" style="42" customWidth="1"/>
    <col min="6641" max="6641" width="0.5703125" style="42" customWidth="1"/>
    <col min="6642" max="6642" width="14.42578125" style="42" customWidth="1"/>
    <col min="6643" max="6643" width="3.5703125" style="42" customWidth="1"/>
    <col min="6644" max="6644" width="0.5703125" style="42" customWidth="1"/>
    <col min="6645" max="6645" width="14.42578125" style="42" customWidth="1"/>
    <col min="6646" max="6646" width="0.5703125" style="42" customWidth="1"/>
    <col min="6647" max="6647" width="14.42578125" style="42" customWidth="1"/>
    <col min="6648" max="6648" width="0.5703125" style="42" customWidth="1"/>
    <col min="6649" max="6649" width="14.42578125" style="42" customWidth="1"/>
    <col min="6650" max="6650" width="0.5703125" style="42" customWidth="1"/>
    <col min="6651" max="6651" width="14.42578125" style="42" customWidth="1"/>
    <col min="6652" max="6652" width="0.5703125" style="42" customWidth="1"/>
    <col min="6653" max="6653" width="14.42578125" style="42" customWidth="1"/>
    <col min="6654" max="6654" width="0.5703125" style="42" customWidth="1"/>
    <col min="6655" max="6655" width="14.42578125" style="42" customWidth="1"/>
    <col min="6656" max="6656" width="3.5703125" style="42" customWidth="1"/>
    <col min="6657" max="6885" width="9.140625" style="42"/>
    <col min="6886" max="6886" width="45.5703125" style="42" bestFit="1" customWidth="1"/>
    <col min="6887" max="6887" width="0.5703125" style="42" customWidth="1"/>
    <col min="6888" max="6888" width="14.42578125" style="42" customWidth="1"/>
    <col min="6889" max="6889" width="0.5703125" style="42" customWidth="1"/>
    <col min="6890" max="6890" width="14.42578125" style="42" customWidth="1"/>
    <col min="6891" max="6891" width="0.5703125" style="42" customWidth="1"/>
    <col min="6892" max="6892" width="14.42578125" style="42" customWidth="1"/>
    <col min="6893" max="6893" width="0.5703125" style="42" customWidth="1"/>
    <col min="6894" max="6894" width="14.42578125" style="42" customWidth="1"/>
    <col min="6895" max="6895" width="0.5703125" style="42" customWidth="1"/>
    <col min="6896" max="6896" width="14.42578125" style="42" customWidth="1"/>
    <col min="6897" max="6897" width="0.5703125" style="42" customWidth="1"/>
    <col min="6898" max="6898" width="14.42578125" style="42" customWidth="1"/>
    <col min="6899" max="6899" width="3.5703125" style="42" customWidth="1"/>
    <col min="6900" max="6900" width="0.5703125" style="42" customWidth="1"/>
    <col min="6901" max="6901" width="14.42578125" style="42" customWidth="1"/>
    <col min="6902" max="6902" width="0.5703125" style="42" customWidth="1"/>
    <col min="6903" max="6903" width="14.42578125" style="42" customWidth="1"/>
    <col min="6904" max="6904" width="0.5703125" style="42" customWidth="1"/>
    <col min="6905" max="6905" width="14.42578125" style="42" customWidth="1"/>
    <col min="6906" max="6906" width="0.5703125" style="42" customWidth="1"/>
    <col min="6907" max="6907" width="14.42578125" style="42" customWidth="1"/>
    <col min="6908" max="6908" width="0.5703125" style="42" customWidth="1"/>
    <col min="6909" max="6909" width="14.42578125" style="42" customWidth="1"/>
    <col min="6910" max="6910" width="0.5703125" style="42" customWidth="1"/>
    <col min="6911" max="6911" width="14.42578125" style="42" customWidth="1"/>
    <col min="6912" max="6912" width="3.5703125" style="42" customWidth="1"/>
    <col min="6913" max="7141" width="9.140625" style="42"/>
    <col min="7142" max="7142" width="45.5703125" style="42" bestFit="1" customWidth="1"/>
    <col min="7143" max="7143" width="0.5703125" style="42" customWidth="1"/>
    <col min="7144" max="7144" width="14.42578125" style="42" customWidth="1"/>
    <col min="7145" max="7145" width="0.5703125" style="42" customWidth="1"/>
    <col min="7146" max="7146" width="14.42578125" style="42" customWidth="1"/>
    <col min="7147" max="7147" width="0.5703125" style="42" customWidth="1"/>
    <col min="7148" max="7148" width="14.42578125" style="42" customWidth="1"/>
    <col min="7149" max="7149" width="0.5703125" style="42" customWidth="1"/>
    <col min="7150" max="7150" width="14.42578125" style="42" customWidth="1"/>
    <col min="7151" max="7151" width="0.5703125" style="42" customWidth="1"/>
    <col min="7152" max="7152" width="14.42578125" style="42" customWidth="1"/>
    <col min="7153" max="7153" width="0.5703125" style="42" customWidth="1"/>
    <col min="7154" max="7154" width="14.42578125" style="42" customWidth="1"/>
    <col min="7155" max="7155" width="3.5703125" style="42" customWidth="1"/>
    <col min="7156" max="7156" width="0.5703125" style="42" customWidth="1"/>
    <col min="7157" max="7157" width="14.42578125" style="42" customWidth="1"/>
    <col min="7158" max="7158" width="0.5703125" style="42" customWidth="1"/>
    <col min="7159" max="7159" width="14.42578125" style="42" customWidth="1"/>
    <col min="7160" max="7160" width="0.5703125" style="42" customWidth="1"/>
    <col min="7161" max="7161" width="14.42578125" style="42" customWidth="1"/>
    <col min="7162" max="7162" width="0.5703125" style="42" customWidth="1"/>
    <col min="7163" max="7163" width="14.42578125" style="42" customWidth="1"/>
    <col min="7164" max="7164" width="0.5703125" style="42" customWidth="1"/>
    <col min="7165" max="7165" width="14.42578125" style="42" customWidth="1"/>
    <col min="7166" max="7166" width="0.5703125" style="42" customWidth="1"/>
    <col min="7167" max="7167" width="14.42578125" style="42" customWidth="1"/>
    <col min="7168" max="7168" width="3.5703125" style="42" customWidth="1"/>
    <col min="7169" max="7397" width="9.140625" style="42"/>
    <col min="7398" max="7398" width="45.5703125" style="42" bestFit="1" customWidth="1"/>
    <col min="7399" max="7399" width="0.5703125" style="42" customWidth="1"/>
    <col min="7400" max="7400" width="14.42578125" style="42" customWidth="1"/>
    <col min="7401" max="7401" width="0.5703125" style="42" customWidth="1"/>
    <col min="7402" max="7402" width="14.42578125" style="42" customWidth="1"/>
    <col min="7403" max="7403" width="0.5703125" style="42" customWidth="1"/>
    <col min="7404" max="7404" width="14.42578125" style="42" customWidth="1"/>
    <col min="7405" max="7405" width="0.5703125" style="42" customWidth="1"/>
    <col min="7406" max="7406" width="14.42578125" style="42" customWidth="1"/>
    <col min="7407" max="7407" width="0.5703125" style="42" customWidth="1"/>
    <col min="7408" max="7408" width="14.42578125" style="42" customWidth="1"/>
    <col min="7409" max="7409" width="0.5703125" style="42" customWidth="1"/>
    <col min="7410" max="7410" width="14.42578125" style="42" customWidth="1"/>
    <col min="7411" max="7411" width="3.5703125" style="42" customWidth="1"/>
    <col min="7412" max="7412" width="0.5703125" style="42" customWidth="1"/>
    <col min="7413" max="7413" width="14.42578125" style="42" customWidth="1"/>
    <col min="7414" max="7414" width="0.5703125" style="42" customWidth="1"/>
    <col min="7415" max="7415" width="14.42578125" style="42" customWidth="1"/>
    <col min="7416" max="7416" width="0.5703125" style="42" customWidth="1"/>
    <col min="7417" max="7417" width="14.42578125" style="42" customWidth="1"/>
    <col min="7418" max="7418" width="0.5703125" style="42" customWidth="1"/>
    <col min="7419" max="7419" width="14.42578125" style="42" customWidth="1"/>
    <col min="7420" max="7420" width="0.5703125" style="42" customWidth="1"/>
    <col min="7421" max="7421" width="14.42578125" style="42" customWidth="1"/>
    <col min="7422" max="7422" width="0.5703125" style="42" customWidth="1"/>
    <col min="7423" max="7423" width="14.42578125" style="42" customWidth="1"/>
    <col min="7424" max="7424" width="3.5703125" style="42" customWidth="1"/>
    <col min="7425" max="7653" width="9.140625" style="42"/>
    <col min="7654" max="7654" width="45.5703125" style="42" bestFit="1" customWidth="1"/>
    <col min="7655" max="7655" width="0.5703125" style="42" customWidth="1"/>
    <col min="7656" max="7656" width="14.42578125" style="42" customWidth="1"/>
    <col min="7657" max="7657" width="0.5703125" style="42" customWidth="1"/>
    <col min="7658" max="7658" width="14.42578125" style="42" customWidth="1"/>
    <col min="7659" max="7659" width="0.5703125" style="42" customWidth="1"/>
    <col min="7660" max="7660" width="14.42578125" style="42" customWidth="1"/>
    <col min="7661" max="7661" width="0.5703125" style="42" customWidth="1"/>
    <col min="7662" max="7662" width="14.42578125" style="42" customWidth="1"/>
    <col min="7663" max="7663" width="0.5703125" style="42" customWidth="1"/>
    <col min="7664" max="7664" width="14.42578125" style="42" customWidth="1"/>
    <col min="7665" max="7665" width="0.5703125" style="42" customWidth="1"/>
    <col min="7666" max="7666" width="14.42578125" style="42" customWidth="1"/>
    <col min="7667" max="7667" width="3.5703125" style="42" customWidth="1"/>
    <col min="7668" max="7668" width="0.5703125" style="42" customWidth="1"/>
    <col min="7669" max="7669" width="14.42578125" style="42" customWidth="1"/>
    <col min="7670" max="7670" width="0.5703125" style="42" customWidth="1"/>
    <col min="7671" max="7671" width="14.42578125" style="42" customWidth="1"/>
    <col min="7672" max="7672" width="0.5703125" style="42" customWidth="1"/>
    <col min="7673" max="7673" width="14.42578125" style="42" customWidth="1"/>
    <col min="7674" max="7674" width="0.5703125" style="42" customWidth="1"/>
    <col min="7675" max="7675" width="14.42578125" style="42" customWidth="1"/>
    <col min="7676" max="7676" width="0.5703125" style="42" customWidth="1"/>
    <col min="7677" max="7677" width="14.42578125" style="42" customWidth="1"/>
    <col min="7678" max="7678" width="0.5703125" style="42" customWidth="1"/>
    <col min="7679" max="7679" width="14.42578125" style="42" customWidth="1"/>
    <col min="7680" max="7680" width="3.5703125" style="42" customWidth="1"/>
    <col min="7681" max="7909" width="9.140625" style="42"/>
    <col min="7910" max="7910" width="45.5703125" style="42" bestFit="1" customWidth="1"/>
    <col min="7911" max="7911" width="0.5703125" style="42" customWidth="1"/>
    <col min="7912" max="7912" width="14.42578125" style="42" customWidth="1"/>
    <col min="7913" max="7913" width="0.5703125" style="42" customWidth="1"/>
    <col min="7914" max="7914" width="14.42578125" style="42" customWidth="1"/>
    <col min="7915" max="7915" width="0.5703125" style="42" customWidth="1"/>
    <col min="7916" max="7916" width="14.42578125" style="42" customWidth="1"/>
    <col min="7917" max="7917" width="0.5703125" style="42" customWidth="1"/>
    <col min="7918" max="7918" width="14.42578125" style="42" customWidth="1"/>
    <col min="7919" max="7919" width="0.5703125" style="42" customWidth="1"/>
    <col min="7920" max="7920" width="14.42578125" style="42" customWidth="1"/>
    <col min="7921" max="7921" width="0.5703125" style="42" customWidth="1"/>
    <col min="7922" max="7922" width="14.42578125" style="42" customWidth="1"/>
    <col min="7923" max="7923" width="3.5703125" style="42" customWidth="1"/>
    <col min="7924" max="7924" width="0.5703125" style="42" customWidth="1"/>
    <col min="7925" max="7925" width="14.42578125" style="42" customWidth="1"/>
    <col min="7926" max="7926" width="0.5703125" style="42" customWidth="1"/>
    <col min="7927" max="7927" width="14.42578125" style="42" customWidth="1"/>
    <col min="7928" max="7928" width="0.5703125" style="42" customWidth="1"/>
    <col min="7929" max="7929" width="14.42578125" style="42" customWidth="1"/>
    <col min="7930" max="7930" width="0.5703125" style="42" customWidth="1"/>
    <col min="7931" max="7931" width="14.42578125" style="42" customWidth="1"/>
    <col min="7932" max="7932" width="0.5703125" style="42" customWidth="1"/>
    <col min="7933" max="7933" width="14.42578125" style="42" customWidth="1"/>
    <col min="7934" max="7934" width="0.5703125" style="42" customWidth="1"/>
    <col min="7935" max="7935" width="14.42578125" style="42" customWidth="1"/>
    <col min="7936" max="7936" width="3.5703125" style="42" customWidth="1"/>
    <col min="7937" max="8165" width="9.140625" style="42"/>
    <col min="8166" max="8166" width="45.5703125" style="42" bestFit="1" customWidth="1"/>
    <col min="8167" max="8167" width="0.5703125" style="42" customWidth="1"/>
    <col min="8168" max="8168" width="14.42578125" style="42" customWidth="1"/>
    <col min="8169" max="8169" width="0.5703125" style="42" customWidth="1"/>
    <col min="8170" max="8170" width="14.42578125" style="42" customWidth="1"/>
    <col min="8171" max="8171" width="0.5703125" style="42" customWidth="1"/>
    <col min="8172" max="8172" width="14.42578125" style="42" customWidth="1"/>
    <col min="8173" max="8173" width="0.5703125" style="42" customWidth="1"/>
    <col min="8174" max="8174" width="14.42578125" style="42" customWidth="1"/>
    <col min="8175" max="8175" width="0.5703125" style="42" customWidth="1"/>
    <col min="8176" max="8176" width="14.42578125" style="42" customWidth="1"/>
    <col min="8177" max="8177" width="0.5703125" style="42" customWidth="1"/>
    <col min="8178" max="8178" width="14.42578125" style="42" customWidth="1"/>
    <col min="8179" max="8179" width="3.5703125" style="42" customWidth="1"/>
    <col min="8180" max="8180" width="0.5703125" style="42" customWidth="1"/>
    <col min="8181" max="8181" width="14.42578125" style="42" customWidth="1"/>
    <col min="8182" max="8182" width="0.5703125" style="42" customWidth="1"/>
    <col min="8183" max="8183" width="14.42578125" style="42" customWidth="1"/>
    <col min="8184" max="8184" width="0.5703125" style="42" customWidth="1"/>
    <col min="8185" max="8185" width="14.42578125" style="42" customWidth="1"/>
    <col min="8186" max="8186" width="0.5703125" style="42" customWidth="1"/>
    <col min="8187" max="8187" width="14.42578125" style="42" customWidth="1"/>
    <col min="8188" max="8188" width="0.5703125" style="42" customWidth="1"/>
    <col min="8189" max="8189" width="14.42578125" style="42" customWidth="1"/>
    <col min="8190" max="8190" width="0.5703125" style="42" customWidth="1"/>
    <col min="8191" max="8191" width="14.42578125" style="42" customWidth="1"/>
    <col min="8192" max="8192" width="3.5703125" style="42" customWidth="1"/>
    <col min="8193" max="8421" width="9.140625" style="42"/>
    <col min="8422" max="8422" width="45.5703125" style="42" bestFit="1" customWidth="1"/>
    <col min="8423" max="8423" width="0.5703125" style="42" customWidth="1"/>
    <col min="8424" max="8424" width="14.42578125" style="42" customWidth="1"/>
    <col min="8425" max="8425" width="0.5703125" style="42" customWidth="1"/>
    <col min="8426" max="8426" width="14.42578125" style="42" customWidth="1"/>
    <col min="8427" max="8427" width="0.5703125" style="42" customWidth="1"/>
    <col min="8428" max="8428" width="14.42578125" style="42" customWidth="1"/>
    <col min="8429" max="8429" width="0.5703125" style="42" customWidth="1"/>
    <col min="8430" max="8430" width="14.42578125" style="42" customWidth="1"/>
    <col min="8431" max="8431" width="0.5703125" style="42" customWidth="1"/>
    <col min="8432" max="8432" width="14.42578125" style="42" customWidth="1"/>
    <col min="8433" max="8433" width="0.5703125" style="42" customWidth="1"/>
    <col min="8434" max="8434" width="14.42578125" style="42" customWidth="1"/>
    <col min="8435" max="8435" width="3.5703125" style="42" customWidth="1"/>
    <col min="8436" max="8436" width="0.5703125" style="42" customWidth="1"/>
    <col min="8437" max="8437" width="14.42578125" style="42" customWidth="1"/>
    <col min="8438" max="8438" width="0.5703125" style="42" customWidth="1"/>
    <col min="8439" max="8439" width="14.42578125" style="42" customWidth="1"/>
    <col min="8440" max="8440" width="0.5703125" style="42" customWidth="1"/>
    <col min="8441" max="8441" width="14.42578125" style="42" customWidth="1"/>
    <col min="8442" max="8442" width="0.5703125" style="42" customWidth="1"/>
    <col min="8443" max="8443" width="14.42578125" style="42" customWidth="1"/>
    <col min="8444" max="8444" width="0.5703125" style="42" customWidth="1"/>
    <col min="8445" max="8445" width="14.42578125" style="42" customWidth="1"/>
    <col min="8446" max="8446" width="0.5703125" style="42" customWidth="1"/>
    <col min="8447" max="8447" width="14.42578125" style="42" customWidth="1"/>
    <col min="8448" max="8448" width="3.5703125" style="42" customWidth="1"/>
    <col min="8449" max="8677" width="9.140625" style="42"/>
    <col min="8678" max="8678" width="45.5703125" style="42" bestFit="1" customWidth="1"/>
    <col min="8679" max="8679" width="0.5703125" style="42" customWidth="1"/>
    <col min="8680" max="8680" width="14.42578125" style="42" customWidth="1"/>
    <col min="8681" max="8681" width="0.5703125" style="42" customWidth="1"/>
    <col min="8682" max="8682" width="14.42578125" style="42" customWidth="1"/>
    <col min="8683" max="8683" width="0.5703125" style="42" customWidth="1"/>
    <col min="8684" max="8684" width="14.42578125" style="42" customWidth="1"/>
    <col min="8685" max="8685" width="0.5703125" style="42" customWidth="1"/>
    <col min="8686" max="8686" width="14.42578125" style="42" customWidth="1"/>
    <col min="8687" max="8687" width="0.5703125" style="42" customWidth="1"/>
    <col min="8688" max="8688" width="14.42578125" style="42" customWidth="1"/>
    <col min="8689" max="8689" width="0.5703125" style="42" customWidth="1"/>
    <col min="8690" max="8690" width="14.42578125" style="42" customWidth="1"/>
    <col min="8691" max="8691" width="3.5703125" style="42" customWidth="1"/>
    <col min="8692" max="8692" width="0.5703125" style="42" customWidth="1"/>
    <col min="8693" max="8693" width="14.42578125" style="42" customWidth="1"/>
    <col min="8694" max="8694" width="0.5703125" style="42" customWidth="1"/>
    <col min="8695" max="8695" width="14.42578125" style="42" customWidth="1"/>
    <col min="8696" max="8696" width="0.5703125" style="42" customWidth="1"/>
    <col min="8697" max="8697" width="14.42578125" style="42" customWidth="1"/>
    <col min="8698" max="8698" width="0.5703125" style="42" customWidth="1"/>
    <col min="8699" max="8699" width="14.42578125" style="42" customWidth="1"/>
    <col min="8700" max="8700" width="0.5703125" style="42" customWidth="1"/>
    <col min="8701" max="8701" width="14.42578125" style="42" customWidth="1"/>
    <col min="8702" max="8702" width="0.5703125" style="42" customWidth="1"/>
    <col min="8703" max="8703" width="14.42578125" style="42" customWidth="1"/>
    <col min="8704" max="8704" width="3.5703125" style="42" customWidth="1"/>
    <col min="8705" max="8933" width="9.140625" style="42"/>
    <col min="8934" max="8934" width="45.5703125" style="42" bestFit="1" customWidth="1"/>
    <col min="8935" max="8935" width="0.5703125" style="42" customWidth="1"/>
    <col min="8936" max="8936" width="14.42578125" style="42" customWidth="1"/>
    <col min="8937" max="8937" width="0.5703125" style="42" customWidth="1"/>
    <col min="8938" max="8938" width="14.42578125" style="42" customWidth="1"/>
    <col min="8939" max="8939" width="0.5703125" style="42" customWidth="1"/>
    <col min="8940" max="8940" width="14.42578125" style="42" customWidth="1"/>
    <col min="8941" max="8941" width="0.5703125" style="42" customWidth="1"/>
    <col min="8942" max="8942" width="14.42578125" style="42" customWidth="1"/>
    <col min="8943" max="8943" width="0.5703125" style="42" customWidth="1"/>
    <col min="8944" max="8944" width="14.42578125" style="42" customWidth="1"/>
    <col min="8945" max="8945" width="0.5703125" style="42" customWidth="1"/>
    <col min="8946" max="8946" width="14.42578125" style="42" customWidth="1"/>
    <col min="8947" max="8947" width="3.5703125" style="42" customWidth="1"/>
    <col min="8948" max="8948" width="0.5703125" style="42" customWidth="1"/>
    <col min="8949" max="8949" width="14.42578125" style="42" customWidth="1"/>
    <col min="8950" max="8950" width="0.5703125" style="42" customWidth="1"/>
    <col min="8951" max="8951" width="14.42578125" style="42" customWidth="1"/>
    <col min="8952" max="8952" width="0.5703125" style="42" customWidth="1"/>
    <col min="8953" max="8953" width="14.42578125" style="42" customWidth="1"/>
    <col min="8954" max="8954" width="0.5703125" style="42" customWidth="1"/>
    <col min="8955" max="8955" width="14.42578125" style="42" customWidth="1"/>
    <col min="8956" max="8956" width="0.5703125" style="42" customWidth="1"/>
    <col min="8957" max="8957" width="14.42578125" style="42" customWidth="1"/>
    <col min="8958" max="8958" width="0.5703125" style="42" customWidth="1"/>
    <col min="8959" max="8959" width="14.42578125" style="42" customWidth="1"/>
    <col min="8960" max="8960" width="3.5703125" style="42" customWidth="1"/>
    <col min="8961" max="9189" width="9.140625" style="42"/>
    <col min="9190" max="9190" width="45.5703125" style="42" bestFit="1" customWidth="1"/>
    <col min="9191" max="9191" width="0.5703125" style="42" customWidth="1"/>
    <col min="9192" max="9192" width="14.42578125" style="42" customWidth="1"/>
    <col min="9193" max="9193" width="0.5703125" style="42" customWidth="1"/>
    <col min="9194" max="9194" width="14.42578125" style="42" customWidth="1"/>
    <col min="9195" max="9195" width="0.5703125" style="42" customWidth="1"/>
    <col min="9196" max="9196" width="14.42578125" style="42" customWidth="1"/>
    <col min="9197" max="9197" width="0.5703125" style="42" customWidth="1"/>
    <col min="9198" max="9198" width="14.42578125" style="42" customWidth="1"/>
    <col min="9199" max="9199" width="0.5703125" style="42" customWidth="1"/>
    <col min="9200" max="9200" width="14.42578125" style="42" customWidth="1"/>
    <col min="9201" max="9201" width="0.5703125" style="42" customWidth="1"/>
    <col min="9202" max="9202" width="14.42578125" style="42" customWidth="1"/>
    <col min="9203" max="9203" width="3.5703125" style="42" customWidth="1"/>
    <col min="9204" max="9204" width="0.5703125" style="42" customWidth="1"/>
    <col min="9205" max="9205" width="14.42578125" style="42" customWidth="1"/>
    <col min="9206" max="9206" width="0.5703125" style="42" customWidth="1"/>
    <col min="9207" max="9207" width="14.42578125" style="42" customWidth="1"/>
    <col min="9208" max="9208" width="0.5703125" style="42" customWidth="1"/>
    <col min="9209" max="9209" width="14.42578125" style="42" customWidth="1"/>
    <col min="9210" max="9210" width="0.5703125" style="42" customWidth="1"/>
    <col min="9211" max="9211" width="14.42578125" style="42" customWidth="1"/>
    <col min="9212" max="9212" width="0.5703125" style="42" customWidth="1"/>
    <col min="9213" max="9213" width="14.42578125" style="42" customWidth="1"/>
    <col min="9214" max="9214" width="0.5703125" style="42" customWidth="1"/>
    <col min="9215" max="9215" width="14.42578125" style="42" customWidth="1"/>
    <col min="9216" max="9216" width="3.5703125" style="42" customWidth="1"/>
    <col min="9217" max="9445" width="9.140625" style="42"/>
    <col min="9446" max="9446" width="45.5703125" style="42" bestFit="1" customWidth="1"/>
    <col min="9447" max="9447" width="0.5703125" style="42" customWidth="1"/>
    <col min="9448" max="9448" width="14.42578125" style="42" customWidth="1"/>
    <col min="9449" max="9449" width="0.5703125" style="42" customWidth="1"/>
    <col min="9450" max="9450" width="14.42578125" style="42" customWidth="1"/>
    <col min="9451" max="9451" width="0.5703125" style="42" customWidth="1"/>
    <col min="9452" max="9452" width="14.42578125" style="42" customWidth="1"/>
    <col min="9453" max="9453" width="0.5703125" style="42" customWidth="1"/>
    <col min="9454" max="9454" width="14.42578125" style="42" customWidth="1"/>
    <col min="9455" max="9455" width="0.5703125" style="42" customWidth="1"/>
    <col min="9456" max="9456" width="14.42578125" style="42" customWidth="1"/>
    <col min="9457" max="9457" width="0.5703125" style="42" customWidth="1"/>
    <col min="9458" max="9458" width="14.42578125" style="42" customWidth="1"/>
    <col min="9459" max="9459" width="3.5703125" style="42" customWidth="1"/>
    <col min="9460" max="9460" width="0.5703125" style="42" customWidth="1"/>
    <col min="9461" max="9461" width="14.42578125" style="42" customWidth="1"/>
    <col min="9462" max="9462" width="0.5703125" style="42" customWidth="1"/>
    <col min="9463" max="9463" width="14.42578125" style="42" customWidth="1"/>
    <col min="9464" max="9464" width="0.5703125" style="42" customWidth="1"/>
    <col min="9465" max="9465" width="14.42578125" style="42" customWidth="1"/>
    <col min="9466" max="9466" width="0.5703125" style="42" customWidth="1"/>
    <col min="9467" max="9467" width="14.42578125" style="42" customWidth="1"/>
    <col min="9468" max="9468" width="0.5703125" style="42" customWidth="1"/>
    <col min="9469" max="9469" width="14.42578125" style="42" customWidth="1"/>
    <col min="9470" max="9470" width="0.5703125" style="42" customWidth="1"/>
    <col min="9471" max="9471" width="14.42578125" style="42" customWidth="1"/>
    <col min="9472" max="9472" width="3.5703125" style="42" customWidth="1"/>
    <col min="9473" max="9701" width="9.140625" style="42"/>
    <col min="9702" max="9702" width="45.5703125" style="42" bestFit="1" customWidth="1"/>
    <col min="9703" max="9703" width="0.5703125" style="42" customWidth="1"/>
    <col min="9704" max="9704" width="14.42578125" style="42" customWidth="1"/>
    <col min="9705" max="9705" width="0.5703125" style="42" customWidth="1"/>
    <col min="9706" max="9706" width="14.42578125" style="42" customWidth="1"/>
    <col min="9707" max="9707" width="0.5703125" style="42" customWidth="1"/>
    <col min="9708" max="9708" width="14.42578125" style="42" customWidth="1"/>
    <col min="9709" max="9709" width="0.5703125" style="42" customWidth="1"/>
    <col min="9710" max="9710" width="14.42578125" style="42" customWidth="1"/>
    <col min="9711" max="9711" width="0.5703125" style="42" customWidth="1"/>
    <col min="9712" max="9712" width="14.42578125" style="42" customWidth="1"/>
    <col min="9713" max="9713" width="0.5703125" style="42" customWidth="1"/>
    <col min="9714" max="9714" width="14.42578125" style="42" customWidth="1"/>
    <col min="9715" max="9715" width="3.5703125" style="42" customWidth="1"/>
    <col min="9716" max="9716" width="0.5703125" style="42" customWidth="1"/>
    <col min="9717" max="9717" width="14.42578125" style="42" customWidth="1"/>
    <col min="9718" max="9718" width="0.5703125" style="42" customWidth="1"/>
    <col min="9719" max="9719" width="14.42578125" style="42" customWidth="1"/>
    <col min="9720" max="9720" width="0.5703125" style="42" customWidth="1"/>
    <col min="9721" max="9721" width="14.42578125" style="42" customWidth="1"/>
    <col min="9722" max="9722" width="0.5703125" style="42" customWidth="1"/>
    <col min="9723" max="9723" width="14.42578125" style="42" customWidth="1"/>
    <col min="9724" max="9724" width="0.5703125" style="42" customWidth="1"/>
    <col min="9725" max="9725" width="14.42578125" style="42" customWidth="1"/>
    <col min="9726" max="9726" width="0.5703125" style="42" customWidth="1"/>
    <col min="9727" max="9727" width="14.42578125" style="42" customWidth="1"/>
    <col min="9728" max="9728" width="3.5703125" style="42" customWidth="1"/>
    <col min="9729" max="9957" width="9.140625" style="42"/>
    <col min="9958" max="9958" width="45.5703125" style="42" bestFit="1" customWidth="1"/>
    <col min="9959" max="9959" width="0.5703125" style="42" customWidth="1"/>
    <col min="9960" max="9960" width="14.42578125" style="42" customWidth="1"/>
    <col min="9961" max="9961" width="0.5703125" style="42" customWidth="1"/>
    <col min="9962" max="9962" width="14.42578125" style="42" customWidth="1"/>
    <col min="9963" max="9963" width="0.5703125" style="42" customWidth="1"/>
    <col min="9964" max="9964" width="14.42578125" style="42" customWidth="1"/>
    <col min="9965" max="9965" width="0.5703125" style="42" customWidth="1"/>
    <col min="9966" max="9966" width="14.42578125" style="42" customWidth="1"/>
    <col min="9967" max="9967" width="0.5703125" style="42" customWidth="1"/>
    <col min="9968" max="9968" width="14.42578125" style="42" customWidth="1"/>
    <col min="9969" max="9969" width="0.5703125" style="42" customWidth="1"/>
    <col min="9970" max="9970" width="14.42578125" style="42" customWidth="1"/>
    <col min="9971" max="9971" width="3.5703125" style="42" customWidth="1"/>
    <col min="9972" max="9972" width="0.5703125" style="42" customWidth="1"/>
    <col min="9973" max="9973" width="14.42578125" style="42" customWidth="1"/>
    <col min="9974" max="9974" width="0.5703125" style="42" customWidth="1"/>
    <col min="9975" max="9975" width="14.42578125" style="42" customWidth="1"/>
    <col min="9976" max="9976" width="0.5703125" style="42" customWidth="1"/>
    <col min="9977" max="9977" width="14.42578125" style="42" customWidth="1"/>
    <col min="9978" max="9978" width="0.5703125" style="42" customWidth="1"/>
    <col min="9979" max="9979" width="14.42578125" style="42" customWidth="1"/>
    <col min="9980" max="9980" width="0.5703125" style="42" customWidth="1"/>
    <col min="9981" max="9981" width="14.42578125" style="42" customWidth="1"/>
    <col min="9982" max="9982" width="0.5703125" style="42" customWidth="1"/>
    <col min="9983" max="9983" width="14.42578125" style="42" customWidth="1"/>
    <col min="9984" max="9984" width="3.5703125" style="42" customWidth="1"/>
    <col min="9985" max="10213" width="9.140625" style="42"/>
    <col min="10214" max="10214" width="45.5703125" style="42" bestFit="1" customWidth="1"/>
    <col min="10215" max="10215" width="0.5703125" style="42" customWidth="1"/>
    <col min="10216" max="10216" width="14.42578125" style="42" customWidth="1"/>
    <col min="10217" max="10217" width="0.5703125" style="42" customWidth="1"/>
    <col min="10218" max="10218" width="14.42578125" style="42" customWidth="1"/>
    <col min="10219" max="10219" width="0.5703125" style="42" customWidth="1"/>
    <col min="10220" max="10220" width="14.42578125" style="42" customWidth="1"/>
    <col min="10221" max="10221" width="0.5703125" style="42" customWidth="1"/>
    <col min="10222" max="10222" width="14.42578125" style="42" customWidth="1"/>
    <col min="10223" max="10223" width="0.5703125" style="42" customWidth="1"/>
    <col min="10224" max="10224" width="14.42578125" style="42" customWidth="1"/>
    <col min="10225" max="10225" width="0.5703125" style="42" customWidth="1"/>
    <col min="10226" max="10226" width="14.42578125" style="42" customWidth="1"/>
    <col min="10227" max="10227" width="3.5703125" style="42" customWidth="1"/>
    <col min="10228" max="10228" width="0.5703125" style="42" customWidth="1"/>
    <col min="10229" max="10229" width="14.42578125" style="42" customWidth="1"/>
    <col min="10230" max="10230" width="0.5703125" style="42" customWidth="1"/>
    <col min="10231" max="10231" width="14.42578125" style="42" customWidth="1"/>
    <col min="10232" max="10232" width="0.5703125" style="42" customWidth="1"/>
    <col min="10233" max="10233" width="14.42578125" style="42" customWidth="1"/>
    <col min="10234" max="10234" width="0.5703125" style="42" customWidth="1"/>
    <col min="10235" max="10235" width="14.42578125" style="42" customWidth="1"/>
    <col min="10236" max="10236" width="0.5703125" style="42" customWidth="1"/>
    <col min="10237" max="10237" width="14.42578125" style="42" customWidth="1"/>
    <col min="10238" max="10238" width="0.5703125" style="42" customWidth="1"/>
    <col min="10239" max="10239" width="14.42578125" style="42" customWidth="1"/>
    <col min="10240" max="10240" width="3.5703125" style="42" customWidth="1"/>
    <col min="10241" max="10469" width="9.140625" style="42"/>
    <col min="10470" max="10470" width="45.5703125" style="42" bestFit="1" customWidth="1"/>
    <col min="10471" max="10471" width="0.5703125" style="42" customWidth="1"/>
    <col min="10472" max="10472" width="14.42578125" style="42" customWidth="1"/>
    <col min="10473" max="10473" width="0.5703125" style="42" customWidth="1"/>
    <col min="10474" max="10474" width="14.42578125" style="42" customWidth="1"/>
    <col min="10475" max="10475" width="0.5703125" style="42" customWidth="1"/>
    <col min="10476" max="10476" width="14.42578125" style="42" customWidth="1"/>
    <col min="10477" max="10477" width="0.5703125" style="42" customWidth="1"/>
    <col min="10478" max="10478" width="14.42578125" style="42" customWidth="1"/>
    <col min="10479" max="10479" width="0.5703125" style="42" customWidth="1"/>
    <col min="10480" max="10480" width="14.42578125" style="42" customWidth="1"/>
    <col min="10481" max="10481" width="0.5703125" style="42" customWidth="1"/>
    <col min="10482" max="10482" width="14.42578125" style="42" customWidth="1"/>
    <col min="10483" max="10483" width="3.5703125" style="42" customWidth="1"/>
    <col min="10484" max="10484" width="0.5703125" style="42" customWidth="1"/>
    <col min="10485" max="10485" width="14.42578125" style="42" customWidth="1"/>
    <col min="10486" max="10486" width="0.5703125" style="42" customWidth="1"/>
    <col min="10487" max="10487" width="14.42578125" style="42" customWidth="1"/>
    <col min="10488" max="10488" width="0.5703125" style="42" customWidth="1"/>
    <col min="10489" max="10489" width="14.42578125" style="42" customWidth="1"/>
    <col min="10490" max="10490" width="0.5703125" style="42" customWidth="1"/>
    <col min="10491" max="10491" width="14.42578125" style="42" customWidth="1"/>
    <col min="10492" max="10492" width="0.5703125" style="42" customWidth="1"/>
    <col min="10493" max="10493" width="14.42578125" style="42" customWidth="1"/>
    <col min="10494" max="10494" width="0.5703125" style="42" customWidth="1"/>
    <col min="10495" max="10495" width="14.42578125" style="42" customWidth="1"/>
    <col min="10496" max="10496" width="3.5703125" style="42" customWidth="1"/>
    <col min="10497" max="10725" width="9.140625" style="42"/>
    <col min="10726" max="10726" width="45.5703125" style="42" bestFit="1" customWidth="1"/>
    <col min="10727" max="10727" width="0.5703125" style="42" customWidth="1"/>
    <col min="10728" max="10728" width="14.42578125" style="42" customWidth="1"/>
    <col min="10729" max="10729" width="0.5703125" style="42" customWidth="1"/>
    <col min="10730" max="10730" width="14.42578125" style="42" customWidth="1"/>
    <col min="10731" max="10731" width="0.5703125" style="42" customWidth="1"/>
    <col min="10732" max="10732" width="14.42578125" style="42" customWidth="1"/>
    <col min="10733" max="10733" width="0.5703125" style="42" customWidth="1"/>
    <col min="10734" max="10734" width="14.42578125" style="42" customWidth="1"/>
    <col min="10735" max="10735" width="0.5703125" style="42" customWidth="1"/>
    <col min="10736" max="10736" width="14.42578125" style="42" customWidth="1"/>
    <col min="10737" max="10737" width="0.5703125" style="42" customWidth="1"/>
    <col min="10738" max="10738" width="14.42578125" style="42" customWidth="1"/>
    <col min="10739" max="10739" width="3.5703125" style="42" customWidth="1"/>
    <col min="10740" max="10740" width="0.5703125" style="42" customWidth="1"/>
    <col min="10741" max="10741" width="14.42578125" style="42" customWidth="1"/>
    <col min="10742" max="10742" width="0.5703125" style="42" customWidth="1"/>
    <col min="10743" max="10743" width="14.42578125" style="42" customWidth="1"/>
    <col min="10744" max="10744" width="0.5703125" style="42" customWidth="1"/>
    <col min="10745" max="10745" width="14.42578125" style="42" customWidth="1"/>
    <col min="10746" max="10746" width="0.5703125" style="42" customWidth="1"/>
    <col min="10747" max="10747" width="14.42578125" style="42" customWidth="1"/>
    <col min="10748" max="10748" width="0.5703125" style="42" customWidth="1"/>
    <col min="10749" max="10749" width="14.42578125" style="42" customWidth="1"/>
    <col min="10750" max="10750" width="0.5703125" style="42" customWidth="1"/>
    <col min="10751" max="10751" width="14.42578125" style="42" customWidth="1"/>
    <col min="10752" max="10752" width="3.5703125" style="42" customWidth="1"/>
    <col min="10753" max="10981" width="9.140625" style="42"/>
    <col min="10982" max="10982" width="45.5703125" style="42" bestFit="1" customWidth="1"/>
    <col min="10983" max="10983" width="0.5703125" style="42" customWidth="1"/>
    <col min="10984" max="10984" width="14.42578125" style="42" customWidth="1"/>
    <col min="10985" max="10985" width="0.5703125" style="42" customWidth="1"/>
    <col min="10986" max="10986" width="14.42578125" style="42" customWidth="1"/>
    <col min="10987" max="10987" width="0.5703125" style="42" customWidth="1"/>
    <col min="10988" max="10988" width="14.42578125" style="42" customWidth="1"/>
    <col min="10989" max="10989" width="0.5703125" style="42" customWidth="1"/>
    <col min="10990" max="10990" width="14.42578125" style="42" customWidth="1"/>
    <col min="10991" max="10991" width="0.5703125" style="42" customWidth="1"/>
    <col min="10992" max="10992" width="14.42578125" style="42" customWidth="1"/>
    <col min="10993" max="10993" width="0.5703125" style="42" customWidth="1"/>
    <col min="10994" max="10994" width="14.42578125" style="42" customWidth="1"/>
    <col min="10995" max="10995" width="3.5703125" style="42" customWidth="1"/>
    <col min="10996" max="10996" width="0.5703125" style="42" customWidth="1"/>
    <col min="10997" max="10997" width="14.42578125" style="42" customWidth="1"/>
    <col min="10998" max="10998" width="0.5703125" style="42" customWidth="1"/>
    <col min="10999" max="10999" width="14.42578125" style="42" customWidth="1"/>
    <col min="11000" max="11000" width="0.5703125" style="42" customWidth="1"/>
    <col min="11001" max="11001" width="14.42578125" style="42" customWidth="1"/>
    <col min="11002" max="11002" width="0.5703125" style="42" customWidth="1"/>
    <col min="11003" max="11003" width="14.42578125" style="42" customWidth="1"/>
    <col min="11004" max="11004" width="0.5703125" style="42" customWidth="1"/>
    <col min="11005" max="11005" width="14.42578125" style="42" customWidth="1"/>
    <col min="11006" max="11006" width="0.5703125" style="42" customWidth="1"/>
    <col min="11007" max="11007" width="14.42578125" style="42" customWidth="1"/>
    <col min="11008" max="11008" width="3.5703125" style="42" customWidth="1"/>
    <col min="11009" max="11237" width="9.140625" style="42"/>
    <col min="11238" max="11238" width="45.5703125" style="42" bestFit="1" customWidth="1"/>
    <col min="11239" max="11239" width="0.5703125" style="42" customWidth="1"/>
    <col min="11240" max="11240" width="14.42578125" style="42" customWidth="1"/>
    <col min="11241" max="11241" width="0.5703125" style="42" customWidth="1"/>
    <col min="11242" max="11242" width="14.42578125" style="42" customWidth="1"/>
    <col min="11243" max="11243" width="0.5703125" style="42" customWidth="1"/>
    <col min="11244" max="11244" width="14.42578125" style="42" customWidth="1"/>
    <col min="11245" max="11245" width="0.5703125" style="42" customWidth="1"/>
    <col min="11246" max="11246" width="14.42578125" style="42" customWidth="1"/>
    <col min="11247" max="11247" width="0.5703125" style="42" customWidth="1"/>
    <col min="11248" max="11248" width="14.42578125" style="42" customWidth="1"/>
    <col min="11249" max="11249" width="0.5703125" style="42" customWidth="1"/>
    <col min="11250" max="11250" width="14.42578125" style="42" customWidth="1"/>
    <col min="11251" max="11251" width="3.5703125" style="42" customWidth="1"/>
    <col min="11252" max="11252" width="0.5703125" style="42" customWidth="1"/>
    <col min="11253" max="11253" width="14.42578125" style="42" customWidth="1"/>
    <col min="11254" max="11254" width="0.5703125" style="42" customWidth="1"/>
    <col min="11255" max="11255" width="14.42578125" style="42" customWidth="1"/>
    <col min="11256" max="11256" width="0.5703125" style="42" customWidth="1"/>
    <col min="11257" max="11257" width="14.42578125" style="42" customWidth="1"/>
    <col min="11258" max="11258" width="0.5703125" style="42" customWidth="1"/>
    <col min="11259" max="11259" width="14.42578125" style="42" customWidth="1"/>
    <col min="11260" max="11260" width="0.5703125" style="42" customWidth="1"/>
    <col min="11261" max="11261" width="14.42578125" style="42" customWidth="1"/>
    <col min="11262" max="11262" width="0.5703125" style="42" customWidth="1"/>
    <col min="11263" max="11263" width="14.42578125" style="42" customWidth="1"/>
    <col min="11264" max="11264" width="3.5703125" style="42" customWidth="1"/>
    <col min="11265" max="11493" width="9.140625" style="42"/>
    <col min="11494" max="11494" width="45.5703125" style="42" bestFit="1" customWidth="1"/>
    <col min="11495" max="11495" width="0.5703125" style="42" customWidth="1"/>
    <col min="11496" max="11496" width="14.42578125" style="42" customWidth="1"/>
    <col min="11497" max="11497" width="0.5703125" style="42" customWidth="1"/>
    <col min="11498" max="11498" width="14.42578125" style="42" customWidth="1"/>
    <col min="11499" max="11499" width="0.5703125" style="42" customWidth="1"/>
    <col min="11500" max="11500" width="14.42578125" style="42" customWidth="1"/>
    <col min="11501" max="11501" width="0.5703125" style="42" customWidth="1"/>
    <col min="11502" max="11502" width="14.42578125" style="42" customWidth="1"/>
    <col min="11503" max="11503" width="0.5703125" style="42" customWidth="1"/>
    <col min="11504" max="11504" width="14.42578125" style="42" customWidth="1"/>
    <col min="11505" max="11505" width="0.5703125" style="42" customWidth="1"/>
    <col min="11506" max="11506" width="14.42578125" style="42" customWidth="1"/>
    <col min="11507" max="11507" width="3.5703125" style="42" customWidth="1"/>
    <col min="11508" max="11508" width="0.5703125" style="42" customWidth="1"/>
    <col min="11509" max="11509" width="14.42578125" style="42" customWidth="1"/>
    <col min="11510" max="11510" width="0.5703125" style="42" customWidth="1"/>
    <col min="11511" max="11511" width="14.42578125" style="42" customWidth="1"/>
    <col min="11512" max="11512" width="0.5703125" style="42" customWidth="1"/>
    <col min="11513" max="11513" width="14.42578125" style="42" customWidth="1"/>
    <col min="11514" max="11514" width="0.5703125" style="42" customWidth="1"/>
    <col min="11515" max="11515" width="14.42578125" style="42" customWidth="1"/>
    <col min="11516" max="11516" width="0.5703125" style="42" customWidth="1"/>
    <col min="11517" max="11517" width="14.42578125" style="42" customWidth="1"/>
    <col min="11518" max="11518" width="0.5703125" style="42" customWidth="1"/>
    <col min="11519" max="11519" width="14.42578125" style="42" customWidth="1"/>
    <col min="11520" max="11520" width="3.5703125" style="42" customWidth="1"/>
    <col min="11521" max="11749" width="9.140625" style="42"/>
    <col min="11750" max="11750" width="45.5703125" style="42" bestFit="1" customWidth="1"/>
    <col min="11751" max="11751" width="0.5703125" style="42" customWidth="1"/>
    <col min="11752" max="11752" width="14.42578125" style="42" customWidth="1"/>
    <col min="11753" max="11753" width="0.5703125" style="42" customWidth="1"/>
    <col min="11754" max="11754" width="14.42578125" style="42" customWidth="1"/>
    <col min="11755" max="11755" width="0.5703125" style="42" customWidth="1"/>
    <col min="11756" max="11756" width="14.42578125" style="42" customWidth="1"/>
    <col min="11757" max="11757" width="0.5703125" style="42" customWidth="1"/>
    <col min="11758" max="11758" width="14.42578125" style="42" customWidth="1"/>
    <col min="11759" max="11759" width="0.5703125" style="42" customWidth="1"/>
    <col min="11760" max="11760" width="14.42578125" style="42" customWidth="1"/>
    <col min="11761" max="11761" width="0.5703125" style="42" customWidth="1"/>
    <col min="11762" max="11762" width="14.42578125" style="42" customWidth="1"/>
    <col min="11763" max="11763" width="3.5703125" style="42" customWidth="1"/>
    <col min="11764" max="11764" width="0.5703125" style="42" customWidth="1"/>
    <col min="11765" max="11765" width="14.42578125" style="42" customWidth="1"/>
    <col min="11766" max="11766" width="0.5703125" style="42" customWidth="1"/>
    <col min="11767" max="11767" width="14.42578125" style="42" customWidth="1"/>
    <col min="11768" max="11768" width="0.5703125" style="42" customWidth="1"/>
    <col min="11769" max="11769" width="14.42578125" style="42" customWidth="1"/>
    <col min="11770" max="11770" width="0.5703125" style="42" customWidth="1"/>
    <col min="11771" max="11771" width="14.42578125" style="42" customWidth="1"/>
    <col min="11772" max="11772" width="0.5703125" style="42" customWidth="1"/>
    <col min="11773" max="11773" width="14.42578125" style="42" customWidth="1"/>
    <col min="11774" max="11774" width="0.5703125" style="42" customWidth="1"/>
    <col min="11775" max="11775" width="14.42578125" style="42" customWidth="1"/>
    <col min="11776" max="11776" width="3.5703125" style="42" customWidth="1"/>
    <col min="11777" max="12005" width="9.140625" style="42"/>
    <col min="12006" max="12006" width="45.5703125" style="42" bestFit="1" customWidth="1"/>
    <col min="12007" max="12007" width="0.5703125" style="42" customWidth="1"/>
    <col min="12008" max="12008" width="14.42578125" style="42" customWidth="1"/>
    <col min="12009" max="12009" width="0.5703125" style="42" customWidth="1"/>
    <col min="12010" max="12010" width="14.42578125" style="42" customWidth="1"/>
    <col min="12011" max="12011" width="0.5703125" style="42" customWidth="1"/>
    <col min="12012" max="12012" width="14.42578125" style="42" customWidth="1"/>
    <col min="12013" max="12013" width="0.5703125" style="42" customWidth="1"/>
    <col min="12014" max="12014" width="14.42578125" style="42" customWidth="1"/>
    <col min="12015" max="12015" width="0.5703125" style="42" customWidth="1"/>
    <col min="12016" max="12016" width="14.42578125" style="42" customWidth="1"/>
    <col min="12017" max="12017" width="0.5703125" style="42" customWidth="1"/>
    <col min="12018" max="12018" width="14.42578125" style="42" customWidth="1"/>
    <col min="12019" max="12019" width="3.5703125" style="42" customWidth="1"/>
    <col min="12020" max="12020" width="0.5703125" style="42" customWidth="1"/>
    <col min="12021" max="12021" width="14.42578125" style="42" customWidth="1"/>
    <col min="12022" max="12022" width="0.5703125" style="42" customWidth="1"/>
    <col min="12023" max="12023" width="14.42578125" style="42" customWidth="1"/>
    <col min="12024" max="12024" width="0.5703125" style="42" customWidth="1"/>
    <col min="12025" max="12025" width="14.42578125" style="42" customWidth="1"/>
    <col min="12026" max="12026" width="0.5703125" style="42" customWidth="1"/>
    <col min="12027" max="12027" width="14.42578125" style="42" customWidth="1"/>
    <col min="12028" max="12028" width="0.5703125" style="42" customWidth="1"/>
    <col min="12029" max="12029" width="14.42578125" style="42" customWidth="1"/>
    <col min="12030" max="12030" width="0.5703125" style="42" customWidth="1"/>
    <col min="12031" max="12031" width="14.42578125" style="42" customWidth="1"/>
    <col min="12032" max="12032" width="3.5703125" style="42" customWidth="1"/>
    <col min="12033" max="12261" width="9.140625" style="42"/>
    <col min="12262" max="12262" width="45.5703125" style="42" bestFit="1" customWidth="1"/>
    <col min="12263" max="12263" width="0.5703125" style="42" customWidth="1"/>
    <col min="12264" max="12264" width="14.42578125" style="42" customWidth="1"/>
    <col min="12265" max="12265" width="0.5703125" style="42" customWidth="1"/>
    <col min="12266" max="12266" width="14.42578125" style="42" customWidth="1"/>
    <col min="12267" max="12267" width="0.5703125" style="42" customWidth="1"/>
    <col min="12268" max="12268" width="14.42578125" style="42" customWidth="1"/>
    <col min="12269" max="12269" width="0.5703125" style="42" customWidth="1"/>
    <col min="12270" max="12270" width="14.42578125" style="42" customWidth="1"/>
    <col min="12271" max="12271" width="0.5703125" style="42" customWidth="1"/>
    <col min="12272" max="12272" width="14.42578125" style="42" customWidth="1"/>
    <col min="12273" max="12273" width="0.5703125" style="42" customWidth="1"/>
    <col min="12274" max="12274" width="14.42578125" style="42" customWidth="1"/>
    <col min="12275" max="12275" width="3.5703125" style="42" customWidth="1"/>
    <col min="12276" max="12276" width="0.5703125" style="42" customWidth="1"/>
    <col min="12277" max="12277" width="14.42578125" style="42" customWidth="1"/>
    <col min="12278" max="12278" width="0.5703125" style="42" customWidth="1"/>
    <col min="12279" max="12279" width="14.42578125" style="42" customWidth="1"/>
    <col min="12280" max="12280" width="0.5703125" style="42" customWidth="1"/>
    <col min="12281" max="12281" width="14.42578125" style="42" customWidth="1"/>
    <col min="12282" max="12282" width="0.5703125" style="42" customWidth="1"/>
    <col min="12283" max="12283" width="14.42578125" style="42" customWidth="1"/>
    <col min="12284" max="12284" width="0.5703125" style="42" customWidth="1"/>
    <col min="12285" max="12285" width="14.42578125" style="42" customWidth="1"/>
    <col min="12286" max="12286" width="0.5703125" style="42" customWidth="1"/>
    <col min="12287" max="12287" width="14.42578125" style="42" customWidth="1"/>
    <col min="12288" max="12288" width="3.5703125" style="42" customWidth="1"/>
    <col min="12289" max="12517" width="9.140625" style="42"/>
    <col min="12518" max="12518" width="45.5703125" style="42" bestFit="1" customWidth="1"/>
    <col min="12519" max="12519" width="0.5703125" style="42" customWidth="1"/>
    <col min="12520" max="12520" width="14.42578125" style="42" customWidth="1"/>
    <col min="12521" max="12521" width="0.5703125" style="42" customWidth="1"/>
    <col min="12522" max="12522" width="14.42578125" style="42" customWidth="1"/>
    <col min="12523" max="12523" width="0.5703125" style="42" customWidth="1"/>
    <col min="12524" max="12524" width="14.42578125" style="42" customWidth="1"/>
    <col min="12525" max="12525" width="0.5703125" style="42" customWidth="1"/>
    <col min="12526" max="12526" width="14.42578125" style="42" customWidth="1"/>
    <col min="12527" max="12527" width="0.5703125" style="42" customWidth="1"/>
    <col min="12528" max="12528" width="14.42578125" style="42" customWidth="1"/>
    <col min="12529" max="12529" width="0.5703125" style="42" customWidth="1"/>
    <col min="12530" max="12530" width="14.42578125" style="42" customWidth="1"/>
    <col min="12531" max="12531" width="3.5703125" style="42" customWidth="1"/>
    <col min="12532" max="12532" width="0.5703125" style="42" customWidth="1"/>
    <col min="12533" max="12533" width="14.42578125" style="42" customWidth="1"/>
    <col min="12534" max="12534" width="0.5703125" style="42" customWidth="1"/>
    <col min="12535" max="12535" width="14.42578125" style="42" customWidth="1"/>
    <col min="12536" max="12536" width="0.5703125" style="42" customWidth="1"/>
    <col min="12537" max="12537" width="14.42578125" style="42" customWidth="1"/>
    <col min="12538" max="12538" width="0.5703125" style="42" customWidth="1"/>
    <col min="12539" max="12539" width="14.42578125" style="42" customWidth="1"/>
    <col min="12540" max="12540" width="0.5703125" style="42" customWidth="1"/>
    <col min="12541" max="12541" width="14.42578125" style="42" customWidth="1"/>
    <col min="12542" max="12542" width="0.5703125" style="42" customWidth="1"/>
    <col min="12543" max="12543" width="14.42578125" style="42" customWidth="1"/>
    <col min="12544" max="12544" width="3.5703125" style="42" customWidth="1"/>
    <col min="12545" max="12773" width="9.140625" style="42"/>
    <col min="12774" max="12774" width="45.5703125" style="42" bestFit="1" customWidth="1"/>
    <col min="12775" max="12775" width="0.5703125" style="42" customWidth="1"/>
    <col min="12776" max="12776" width="14.42578125" style="42" customWidth="1"/>
    <col min="12777" max="12777" width="0.5703125" style="42" customWidth="1"/>
    <col min="12778" max="12778" width="14.42578125" style="42" customWidth="1"/>
    <col min="12779" max="12779" width="0.5703125" style="42" customWidth="1"/>
    <col min="12780" max="12780" width="14.42578125" style="42" customWidth="1"/>
    <col min="12781" max="12781" width="0.5703125" style="42" customWidth="1"/>
    <col min="12782" max="12782" width="14.42578125" style="42" customWidth="1"/>
    <col min="12783" max="12783" width="0.5703125" style="42" customWidth="1"/>
    <col min="12784" max="12784" width="14.42578125" style="42" customWidth="1"/>
    <col min="12785" max="12785" width="0.5703125" style="42" customWidth="1"/>
    <col min="12786" max="12786" width="14.42578125" style="42" customWidth="1"/>
    <col min="12787" max="12787" width="3.5703125" style="42" customWidth="1"/>
    <col min="12788" max="12788" width="0.5703125" style="42" customWidth="1"/>
    <col min="12789" max="12789" width="14.42578125" style="42" customWidth="1"/>
    <col min="12790" max="12790" width="0.5703125" style="42" customWidth="1"/>
    <col min="12791" max="12791" width="14.42578125" style="42" customWidth="1"/>
    <col min="12792" max="12792" width="0.5703125" style="42" customWidth="1"/>
    <col min="12793" max="12793" width="14.42578125" style="42" customWidth="1"/>
    <col min="12794" max="12794" width="0.5703125" style="42" customWidth="1"/>
    <col min="12795" max="12795" width="14.42578125" style="42" customWidth="1"/>
    <col min="12796" max="12796" width="0.5703125" style="42" customWidth="1"/>
    <col min="12797" max="12797" width="14.42578125" style="42" customWidth="1"/>
    <col min="12798" max="12798" width="0.5703125" style="42" customWidth="1"/>
    <col min="12799" max="12799" width="14.42578125" style="42" customWidth="1"/>
    <col min="12800" max="12800" width="3.5703125" style="42" customWidth="1"/>
    <col min="12801" max="13029" width="9.140625" style="42"/>
    <col min="13030" max="13030" width="45.5703125" style="42" bestFit="1" customWidth="1"/>
    <col min="13031" max="13031" width="0.5703125" style="42" customWidth="1"/>
    <col min="13032" max="13032" width="14.42578125" style="42" customWidth="1"/>
    <col min="13033" max="13033" width="0.5703125" style="42" customWidth="1"/>
    <col min="13034" max="13034" width="14.42578125" style="42" customWidth="1"/>
    <col min="13035" max="13035" width="0.5703125" style="42" customWidth="1"/>
    <col min="13036" max="13036" width="14.42578125" style="42" customWidth="1"/>
    <col min="13037" max="13037" width="0.5703125" style="42" customWidth="1"/>
    <col min="13038" max="13038" width="14.42578125" style="42" customWidth="1"/>
    <col min="13039" max="13039" width="0.5703125" style="42" customWidth="1"/>
    <col min="13040" max="13040" width="14.42578125" style="42" customWidth="1"/>
    <col min="13041" max="13041" width="0.5703125" style="42" customWidth="1"/>
    <col min="13042" max="13042" width="14.42578125" style="42" customWidth="1"/>
    <col min="13043" max="13043" width="3.5703125" style="42" customWidth="1"/>
    <col min="13044" max="13044" width="0.5703125" style="42" customWidth="1"/>
    <col min="13045" max="13045" width="14.42578125" style="42" customWidth="1"/>
    <col min="13046" max="13046" width="0.5703125" style="42" customWidth="1"/>
    <col min="13047" max="13047" width="14.42578125" style="42" customWidth="1"/>
    <col min="13048" max="13048" width="0.5703125" style="42" customWidth="1"/>
    <col min="13049" max="13049" width="14.42578125" style="42" customWidth="1"/>
    <col min="13050" max="13050" width="0.5703125" style="42" customWidth="1"/>
    <col min="13051" max="13051" width="14.42578125" style="42" customWidth="1"/>
    <col min="13052" max="13052" width="0.5703125" style="42" customWidth="1"/>
    <col min="13053" max="13053" width="14.42578125" style="42" customWidth="1"/>
    <col min="13054" max="13054" width="0.5703125" style="42" customWidth="1"/>
    <col min="13055" max="13055" width="14.42578125" style="42" customWidth="1"/>
    <col min="13056" max="13056" width="3.5703125" style="42" customWidth="1"/>
    <col min="13057" max="13285" width="9.140625" style="42"/>
    <col min="13286" max="13286" width="45.5703125" style="42" bestFit="1" customWidth="1"/>
    <col min="13287" max="13287" width="0.5703125" style="42" customWidth="1"/>
    <col min="13288" max="13288" width="14.42578125" style="42" customWidth="1"/>
    <col min="13289" max="13289" width="0.5703125" style="42" customWidth="1"/>
    <col min="13290" max="13290" width="14.42578125" style="42" customWidth="1"/>
    <col min="13291" max="13291" width="0.5703125" style="42" customWidth="1"/>
    <col min="13292" max="13292" width="14.42578125" style="42" customWidth="1"/>
    <col min="13293" max="13293" width="0.5703125" style="42" customWidth="1"/>
    <col min="13294" max="13294" width="14.42578125" style="42" customWidth="1"/>
    <col min="13295" max="13295" width="0.5703125" style="42" customWidth="1"/>
    <col min="13296" max="13296" width="14.42578125" style="42" customWidth="1"/>
    <col min="13297" max="13297" width="0.5703125" style="42" customWidth="1"/>
    <col min="13298" max="13298" width="14.42578125" style="42" customWidth="1"/>
    <col min="13299" max="13299" width="3.5703125" style="42" customWidth="1"/>
    <col min="13300" max="13300" width="0.5703125" style="42" customWidth="1"/>
    <col min="13301" max="13301" width="14.42578125" style="42" customWidth="1"/>
    <col min="13302" max="13302" width="0.5703125" style="42" customWidth="1"/>
    <col min="13303" max="13303" width="14.42578125" style="42" customWidth="1"/>
    <col min="13304" max="13304" width="0.5703125" style="42" customWidth="1"/>
    <col min="13305" max="13305" width="14.42578125" style="42" customWidth="1"/>
    <col min="13306" max="13306" width="0.5703125" style="42" customWidth="1"/>
    <col min="13307" max="13307" width="14.42578125" style="42" customWidth="1"/>
    <col min="13308" max="13308" width="0.5703125" style="42" customWidth="1"/>
    <col min="13309" max="13309" width="14.42578125" style="42" customWidth="1"/>
    <col min="13310" max="13310" width="0.5703125" style="42" customWidth="1"/>
    <col min="13311" max="13311" width="14.42578125" style="42" customWidth="1"/>
    <col min="13312" max="13312" width="3.5703125" style="42" customWidth="1"/>
    <col min="13313" max="13541" width="9.140625" style="42"/>
    <col min="13542" max="13542" width="45.5703125" style="42" bestFit="1" customWidth="1"/>
    <col min="13543" max="13543" width="0.5703125" style="42" customWidth="1"/>
    <col min="13544" max="13544" width="14.42578125" style="42" customWidth="1"/>
    <col min="13545" max="13545" width="0.5703125" style="42" customWidth="1"/>
    <col min="13546" max="13546" width="14.42578125" style="42" customWidth="1"/>
    <col min="13547" max="13547" width="0.5703125" style="42" customWidth="1"/>
    <col min="13548" max="13548" width="14.42578125" style="42" customWidth="1"/>
    <col min="13549" max="13549" width="0.5703125" style="42" customWidth="1"/>
    <col min="13550" max="13550" width="14.42578125" style="42" customWidth="1"/>
    <col min="13551" max="13551" width="0.5703125" style="42" customWidth="1"/>
    <col min="13552" max="13552" width="14.42578125" style="42" customWidth="1"/>
    <col min="13553" max="13553" width="0.5703125" style="42" customWidth="1"/>
    <col min="13554" max="13554" width="14.42578125" style="42" customWidth="1"/>
    <col min="13555" max="13555" width="3.5703125" style="42" customWidth="1"/>
    <col min="13556" max="13556" width="0.5703125" style="42" customWidth="1"/>
    <col min="13557" max="13557" width="14.42578125" style="42" customWidth="1"/>
    <col min="13558" max="13558" width="0.5703125" style="42" customWidth="1"/>
    <col min="13559" max="13559" width="14.42578125" style="42" customWidth="1"/>
    <col min="13560" max="13560" width="0.5703125" style="42" customWidth="1"/>
    <col min="13561" max="13561" width="14.42578125" style="42" customWidth="1"/>
    <col min="13562" max="13562" width="0.5703125" style="42" customWidth="1"/>
    <col min="13563" max="13563" width="14.42578125" style="42" customWidth="1"/>
    <col min="13564" max="13564" width="0.5703125" style="42" customWidth="1"/>
    <col min="13565" max="13565" width="14.42578125" style="42" customWidth="1"/>
    <col min="13566" max="13566" width="0.5703125" style="42" customWidth="1"/>
    <col min="13567" max="13567" width="14.42578125" style="42" customWidth="1"/>
    <col min="13568" max="13568" width="3.5703125" style="42" customWidth="1"/>
    <col min="13569" max="13797" width="9.140625" style="42"/>
    <col min="13798" max="13798" width="45.5703125" style="42" bestFit="1" customWidth="1"/>
    <col min="13799" max="13799" width="0.5703125" style="42" customWidth="1"/>
    <col min="13800" max="13800" width="14.42578125" style="42" customWidth="1"/>
    <col min="13801" max="13801" width="0.5703125" style="42" customWidth="1"/>
    <col min="13802" max="13802" width="14.42578125" style="42" customWidth="1"/>
    <col min="13803" max="13803" width="0.5703125" style="42" customWidth="1"/>
    <col min="13804" max="13804" width="14.42578125" style="42" customWidth="1"/>
    <col min="13805" max="13805" width="0.5703125" style="42" customWidth="1"/>
    <col min="13806" max="13806" width="14.42578125" style="42" customWidth="1"/>
    <col min="13807" max="13807" width="0.5703125" style="42" customWidth="1"/>
    <col min="13808" max="13808" width="14.42578125" style="42" customWidth="1"/>
    <col min="13809" max="13809" width="0.5703125" style="42" customWidth="1"/>
    <col min="13810" max="13810" width="14.42578125" style="42" customWidth="1"/>
    <col min="13811" max="13811" width="3.5703125" style="42" customWidth="1"/>
    <col min="13812" max="13812" width="0.5703125" style="42" customWidth="1"/>
    <col min="13813" max="13813" width="14.42578125" style="42" customWidth="1"/>
    <col min="13814" max="13814" width="0.5703125" style="42" customWidth="1"/>
    <col min="13815" max="13815" width="14.42578125" style="42" customWidth="1"/>
    <col min="13816" max="13816" width="0.5703125" style="42" customWidth="1"/>
    <col min="13817" max="13817" width="14.42578125" style="42" customWidth="1"/>
    <col min="13818" max="13818" width="0.5703125" style="42" customWidth="1"/>
    <col min="13819" max="13819" width="14.42578125" style="42" customWidth="1"/>
    <col min="13820" max="13820" width="0.5703125" style="42" customWidth="1"/>
    <col min="13821" max="13821" width="14.42578125" style="42" customWidth="1"/>
    <col min="13822" max="13822" width="0.5703125" style="42" customWidth="1"/>
    <col min="13823" max="13823" width="14.42578125" style="42" customWidth="1"/>
    <col min="13824" max="13824" width="3.5703125" style="42" customWidth="1"/>
    <col min="13825" max="14053" width="9.140625" style="42"/>
    <col min="14054" max="14054" width="45.5703125" style="42" bestFit="1" customWidth="1"/>
    <col min="14055" max="14055" width="0.5703125" style="42" customWidth="1"/>
    <col min="14056" max="14056" width="14.42578125" style="42" customWidth="1"/>
    <col min="14057" max="14057" width="0.5703125" style="42" customWidth="1"/>
    <col min="14058" max="14058" width="14.42578125" style="42" customWidth="1"/>
    <col min="14059" max="14059" width="0.5703125" style="42" customWidth="1"/>
    <col min="14060" max="14060" width="14.42578125" style="42" customWidth="1"/>
    <col min="14061" max="14061" width="0.5703125" style="42" customWidth="1"/>
    <col min="14062" max="14062" width="14.42578125" style="42" customWidth="1"/>
    <col min="14063" max="14063" width="0.5703125" style="42" customWidth="1"/>
    <col min="14064" max="14064" width="14.42578125" style="42" customWidth="1"/>
    <col min="14065" max="14065" width="0.5703125" style="42" customWidth="1"/>
    <col min="14066" max="14066" width="14.42578125" style="42" customWidth="1"/>
    <col min="14067" max="14067" width="3.5703125" style="42" customWidth="1"/>
    <col min="14068" max="14068" width="0.5703125" style="42" customWidth="1"/>
    <col min="14069" max="14069" width="14.42578125" style="42" customWidth="1"/>
    <col min="14070" max="14070" width="0.5703125" style="42" customWidth="1"/>
    <col min="14071" max="14071" width="14.42578125" style="42" customWidth="1"/>
    <col min="14072" max="14072" width="0.5703125" style="42" customWidth="1"/>
    <col min="14073" max="14073" width="14.42578125" style="42" customWidth="1"/>
    <col min="14074" max="14074" width="0.5703125" style="42" customWidth="1"/>
    <col min="14075" max="14075" width="14.42578125" style="42" customWidth="1"/>
    <col min="14076" max="14076" width="0.5703125" style="42" customWidth="1"/>
    <col min="14077" max="14077" width="14.42578125" style="42" customWidth="1"/>
    <col min="14078" max="14078" width="0.5703125" style="42" customWidth="1"/>
    <col min="14079" max="14079" width="14.42578125" style="42" customWidth="1"/>
    <col min="14080" max="14080" width="3.5703125" style="42" customWidth="1"/>
    <col min="14081" max="14309" width="9.140625" style="42"/>
    <col min="14310" max="14310" width="45.5703125" style="42" bestFit="1" customWidth="1"/>
    <col min="14311" max="14311" width="0.5703125" style="42" customWidth="1"/>
    <col min="14312" max="14312" width="14.42578125" style="42" customWidth="1"/>
    <col min="14313" max="14313" width="0.5703125" style="42" customWidth="1"/>
    <col min="14314" max="14314" width="14.42578125" style="42" customWidth="1"/>
    <col min="14315" max="14315" width="0.5703125" style="42" customWidth="1"/>
    <col min="14316" max="14316" width="14.42578125" style="42" customWidth="1"/>
    <col min="14317" max="14317" width="0.5703125" style="42" customWidth="1"/>
    <col min="14318" max="14318" width="14.42578125" style="42" customWidth="1"/>
    <col min="14319" max="14319" width="0.5703125" style="42" customWidth="1"/>
    <col min="14320" max="14320" width="14.42578125" style="42" customWidth="1"/>
    <col min="14321" max="14321" width="0.5703125" style="42" customWidth="1"/>
    <col min="14322" max="14322" width="14.42578125" style="42" customWidth="1"/>
    <col min="14323" max="14323" width="3.5703125" style="42" customWidth="1"/>
    <col min="14324" max="14324" width="0.5703125" style="42" customWidth="1"/>
    <col min="14325" max="14325" width="14.42578125" style="42" customWidth="1"/>
    <col min="14326" max="14326" width="0.5703125" style="42" customWidth="1"/>
    <col min="14327" max="14327" width="14.42578125" style="42" customWidth="1"/>
    <col min="14328" max="14328" width="0.5703125" style="42" customWidth="1"/>
    <col min="14329" max="14329" width="14.42578125" style="42" customWidth="1"/>
    <col min="14330" max="14330" width="0.5703125" style="42" customWidth="1"/>
    <col min="14331" max="14331" width="14.42578125" style="42" customWidth="1"/>
    <col min="14332" max="14332" width="0.5703125" style="42" customWidth="1"/>
    <col min="14333" max="14333" width="14.42578125" style="42" customWidth="1"/>
    <col min="14334" max="14334" width="0.5703125" style="42" customWidth="1"/>
    <col min="14335" max="14335" width="14.42578125" style="42" customWidth="1"/>
    <col min="14336" max="14336" width="3.5703125" style="42" customWidth="1"/>
    <col min="14337" max="14565" width="9.140625" style="42"/>
    <col min="14566" max="14566" width="45.5703125" style="42" bestFit="1" customWidth="1"/>
    <col min="14567" max="14567" width="0.5703125" style="42" customWidth="1"/>
    <col min="14568" max="14568" width="14.42578125" style="42" customWidth="1"/>
    <col min="14569" max="14569" width="0.5703125" style="42" customWidth="1"/>
    <col min="14570" max="14570" width="14.42578125" style="42" customWidth="1"/>
    <col min="14571" max="14571" width="0.5703125" style="42" customWidth="1"/>
    <col min="14572" max="14572" width="14.42578125" style="42" customWidth="1"/>
    <col min="14573" max="14573" width="0.5703125" style="42" customWidth="1"/>
    <col min="14574" max="14574" width="14.42578125" style="42" customWidth="1"/>
    <col min="14575" max="14575" width="0.5703125" style="42" customWidth="1"/>
    <col min="14576" max="14576" width="14.42578125" style="42" customWidth="1"/>
    <col min="14577" max="14577" width="0.5703125" style="42" customWidth="1"/>
    <col min="14578" max="14578" width="14.42578125" style="42" customWidth="1"/>
    <col min="14579" max="14579" width="3.5703125" style="42" customWidth="1"/>
    <col min="14580" max="14580" width="0.5703125" style="42" customWidth="1"/>
    <col min="14581" max="14581" width="14.42578125" style="42" customWidth="1"/>
    <col min="14582" max="14582" width="0.5703125" style="42" customWidth="1"/>
    <col min="14583" max="14583" width="14.42578125" style="42" customWidth="1"/>
    <col min="14584" max="14584" width="0.5703125" style="42" customWidth="1"/>
    <col min="14585" max="14585" width="14.42578125" style="42" customWidth="1"/>
    <col min="14586" max="14586" width="0.5703125" style="42" customWidth="1"/>
    <col min="14587" max="14587" width="14.42578125" style="42" customWidth="1"/>
    <col min="14588" max="14588" width="0.5703125" style="42" customWidth="1"/>
    <col min="14589" max="14589" width="14.42578125" style="42" customWidth="1"/>
    <col min="14590" max="14590" width="0.5703125" style="42" customWidth="1"/>
    <col min="14591" max="14591" width="14.42578125" style="42" customWidth="1"/>
    <col min="14592" max="14592" width="3.5703125" style="42" customWidth="1"/>
    <col min="14593" max="14821" width="9.140625" style="42"/>
    <col min="14822" max="14822" width="45.5703125" style="42" bestFit="1" customWidth="1"/>
    <col min="14823" max="14823" width="0.5703125" style="42" customWidth="1"/>
    <col min="14824" max="14824" width="14.42578125" style="42" customWidth="1"/>
    <col min="14825" max="14825" width="0.5703125" style="42" customWidth="1"/>
    <col min="14826" max="14826" width="14.42578125" style="42" customWidth="1"/>
    <col min="14827" max="14827" width="0.5703125" style="42" customWidth="1"/>
    <col min="14828" max="14828" width="14.42578125" style="42" customWidth="1"/>
    <col min="14829" max="14829" width="0.5703125" style="42" customWidth="1"/>
    <col min="14830" max="14830" width="14.42578125" style="42" customWidth="1"/>
    <col min="14831" max="14831" width="0.5703125" style="42" customWidth="1"/>
    <col min="14832" max="14832" width="14.42578125" style="42" customWidth="1"/>
    <col min="14833" max="14833" width="0.5703125" style="42" customWidth="1"/>
    <col min="14834" max="14834" width="14.42578125" style="42" customWidth="1"/>
    <col min="14835" max="14835" width="3.5703125" style="42" customWidth="1"/>
    <col min="14836" max="14836" width="0.5703125" style="42" customWidth="1"/>
    <col min="14837" max="14837" width="14.42578125" style="42" customWidth="1"/>
    <col min="14838" max="14838" width="0.5703125" style="42" customWidth="1"/>
    <col min="14839" max="14839" width="14.42578125" style="42" customWidth="1"/>
    <col min="14840" max="14840" width="0.5703125" style="42" customWidth="1"/>
    <col min="14841" max="14841" width="14.42578125" style="42" customWidth="1"/>
    <col min="14842" max="14842" width="0.5703125" style="42" customWidth="1"/>
    <col min="14843" max="14843" width="14.42578125" style="42" customWidth="1"/>
    <col min="14844" max="14844" width="0.5703125" style="42" customWidth="1"/>
    <col min="14845" max="14845" width="14.42578125" style="42" customWidth="1"/>
    <col min="14846" max="14846" width="0.5703125" style="42" customWidth="1"/>
    <col min="14847" max="14847" width="14.42578125" style="42" customWidth="1"/>
    <col min="14848" max="14848" width="3.5703125" style="42" customWidth="1"/>
    <col min="14849" max="15077" width="9.140625" style="42"/>
    <col min="15078" max="15078" width="45.5703125" style="42" bestFit="1" customWidth="1"/>
    <col min="15079" max="15079" width="0.5703125" style="42" customWidth="1"/>
    <col min="15080" max="15080" width="14.42578125" style="42" customWidth="1"/>
    <col min="15081" max="15081" width="0.5703125" style="42" customWidth="1"/>
    <col min="15082" max="15082" width="14.42578125" style="42" customWidth="1"/>
    <col min="15083" max="15083" width="0.5703125" style="42" customWidth="1"/>
    <col min="15084" max="15084" width="14.42578125" style="42" customWidth="1"/>
    <col min="15085" max="15085" width="0.5703125" style="42" customWidth="1"/>
    <col min="15086" max="15086" width="14.42578125" style="42" customWidth="1"/>
    <col min="15087" max="15087" width="0.5703125" style="42" customWidth="1"/>
    <col min="15088" max="15088" width="14.42578125" style="42" customWidth="1"/>
    <col min="15089" max="15089" width="0.5703125" style="42" customWidth="1"/>
    <col min="15090" max="15090" width="14.42578125" style="42" customWidth="1"/>
    <col min="15091" max="15091" width="3.5703125" style="42" customWidth="1"/>
    <col min="15092" max="15092" width="0.5703125" style="42" customWidth="1"/>
    <col min="15093" max="15093" width="14.42578125" style="42" customWidth="1"/>
    <col min="15094" max="15094" width="0.5703125" style="42" customWidth="1"/>
    <col min="15095" max="15095" width="14.42578125" style="42" customWidth="1"/>
    <col min="15096" max="15096" width="0.5703125" style="42" customWidth="1"/>
    <col min="15097" max="15097" width="14.42578125" style="42" customWidth="1"/>
    <col min="15098" max="15098" width="0.5703125" style="42" customWidth="1"/>
    <col min="15099" max="15099" width="14.42578125" style="42" customWidth="1"/>
    <col min="15100" max="15100" width="0.5703125" style="42" customWidth="1"/>
    <col min="15101" max="15101" width="14.42578125" style="42" customWidth="1"/>
    <col min="15102" max="15102" width="0.5703125" style="42" customWidth="1"/>
    <col min="15103" max="15103" width="14.42578125" style="42" customWidth="1"/>
    <col min="15104" max="15104" width="3.5703125" style="42" customWidth="1"/>
    <col min="15105" max="15333" width="9.140625" style="42"/>
    <col min="15334" max="15334" width="45.5703125" style="42" bestFit="1" customWidth="1"/>
    <col min="15335" max="15335" width="0.5703125" style="42" customWidth="1"/>
    <col min="15336" max="15336" width="14.42578125" style="42" customWidth="1"/>
    <col min="15337" max="15337" width="0.5703125" style="42" customWidth="1"/>
    <col min="15338" max="15338" width="14.42578125" style="42" customWidth="1"/>
    <col min="15339" max="15339" width="0.5703125" style="42" customWidth="1"/>
    <col min="15340" max="15340" width="14.42578125" style="42" customWidth="1"/>
    <col min="15341" max="15341" width="0.5703125" style="42" customWidth="1"/>
    <col min="15342" max="15342" width="14.42578125" style="42" customWidth="1"/>
    <col min="15343" max="15343" width="0.5703125" style="42" customWidth="1"/>
    <col min="15344" max="15344" width="14.42578125" style="42" customWidth="1"/>
    <col min="15345" max="15345" width="0.5703125" style="42" customWidth="1"/>
    <col min="15346" max="15346" width="14.42578125" style="42" customWidth="1"/>
    <col min="15347" max="15347" width="3.5703125" style="42" customWidth="1"/>
    <col min="15348" max="15348" width="0.5703125" style="42" customWidth="1"/>
    <col min="15349" max="15349" width="14.42578125" style="42" customWidth="1"/>
    <col min="15350" max="15350" width="0.5703125" style="42" customWidth="1"/>
    <col min="15351" max="15351" width="14.42578125" style="42" customWidth="1"/>
    <col min="15352" max="15352" width="0.5703125" style="42" customWidth="1"/>
    <col min="15353" max="15353" width="14.42578125" style="42" customWidth="1"/>
    <col min="15354" max="15354" width="0.5703125" style="42" customWidth="1"/>
    <col min="15355" max="15355" width="14.42578125" style="42" customWidth="1"/>
    <col min="15356" max="15356" width="0.5703125" style="42" customWidth="1"/>
    <col min="15357" max="15357" width="14.42578125" style="42" customWidth="1"/>
    <col min="15358" max="15358" width="0.5703125" style="42" customWidth="1"/>
    <col min="15359" max="15359" width="14.42578125" style="42" customWidth="1"/>
    <col min="15360" max="15360" width="3.5703125" style="42" customWidth="1"/>
    <col min="15361" max="15589" width="9.140625" style="42"/>
    <col min="15590" max="15590" width="45.5703125" style="42" bestFit="1" customWidth="1"/>
    <col min="15591" max="15591" width="0.5703125" style="42" customWidth="1"/>
    <col min="15592" max="15592" width="14.42578125" style="42" customWidth="1"/>
    <col min="15593" max="15593" width="0.5703125" style="42" customWidth="1"/>
    <col min="15594" max="15594" width="14.42578125" style="42" customWidth="1"/>
    <col min="15595" max="15595" width="0.5703125" style="42" customWidth="1"/>
    <col min="15596" max="15596" width="14.42578125" style="42" customWidth="1"/>
    <col min="15597" max="15597" width="0.5703125" style="42" customWidth="1"/>
    <col min="15598" max="15598" width="14.42578125" style="42" customWidth="1"/>
    <col min="15599" max="15599" width="0.5703125" style="42" customWidth="1"/>
    <col min="15600" max="15600" width="14.42578125" style="42" customWidth="1"/>
    <col min="15601" max="15601" width="0.5703125" style="42" customWidth="1"/>
    <col min="15602" max="15602" width="14.42578125" style="42" customWidth="1"/>
    <col min="15603" max="15603" width="3.5703125" style="42" customWidth="1"/>
    <col min="15604" max="15604" width="0.5703125" style="42" customWidth="1"/>
    <col min="15605" max="15605" width="14.42578125" style="42" customWidth="1"/>
    <col min="15606" max="15606" width="0.5703125" style="42" customWidth="1"/>
    <col min="15607" max="15607" width="14.42578125" style="42" customWidth="1"/>
    <col min="15608" max="15608" width="0.5703125" style="42" customWidth="1"/>
    <col min="15609" max="15609" width="14.42578125" style="42" customWidth="1"/>
    <col min="15610" max="15610" width="0.5703125" style="42" customWidth="1"/>
    <col min="15611" max="15611" width="14.42578125" style="42" customWidth="1"/>
    <col min="15612" max="15612" width="0.5703125" style="42" customWidth="1"/>
    <col min="15613" max="15613" width="14.42578125" style="42" customWidth="1"/>
    <col min="15614" max="15614" width="0.5703125" style="42" customWidth="1"/>
    <col min="15615" max="15615" width="14.42578125" style="42" customWidth="1"/>
    <col min="15616" max="15616" width="3.5703125" style="42" customWidth="1"/>
    <col min="15617" max="15845" width="9.140625" style="42"/>
    <col min="15846" max="15846" width="45.5703125" style="42" bestFit="1" customWidth="1"/>
    <col min="15847" max="15847" width="0.5703125" style="42" customWidth="1"/>
    <col min="15848" max="15848" width="14.42578125" style="42" customWidth="1"/>
    <col min="15849" max="15849" width="0.5703125" style="42" customWidth="1"/>
    <col min="15850" max="15850" width="14.42578125" style="42" customWidth="1"/>
    <col min="15851" max="15851" width="0.5703125" style="42" customWidth="1"/>
    <col min="15852" max="15852" width="14.42578125" style="42" customWidth="1"/>
    <col min="15853" max="15853" width="0.5703125" style="42" customWidth="1"/>
    <col min="15854" max="15854" width="14.42578125" style="42" customWidth="1"/>
    <col min="15855" max="15855" width="0.5703125" style="42" customWidth="1"/>
    <col min="15856" max="15856" width="14.42578125" style="42" customWidth="1"/>
    <col min="15857" max="15857" width="0.5703125" style="42" customWidth="1"/>
    <col min="15858" max="15858" width="14.42578125" style="42" customWidth="1"/>
    <col min="15859" max="15859" width="3.5703125" style="42" customWidth="1"/>
    <col min="15860" max="15860" width="0.5703125" style="42" customWidth="1"/>
    <col min="15861" max="15861" width="14.42578125" style="42" customWidth="1"/>
    <col min="15862" max="15862" width="0.5703125" style="42" customWidth="1"/>
    <col min="15863" max="15863" width="14.42578125" style="42" customWidth="1"/>
    <col min="15864" max="15864" width="0.5703125" style="42" customWidth="1"/>
    <col min="15865" max="15865" width="14.42578125" style="42" customWidth="1"/>
    <col min="15866" max="15866" width="0.5703125" style="42" customWidth="1"/>
    <col min="15867" max="15867" width="14.42578125" style="42" customWidth="1"/>
    <col min="15868" max="15868" width="0.5703125" style="42" customWidth="1"/>
    <col min="15869" max="15869" width="14.42578125" style="42" customWidth="1"/>
    <col min="15870" max="15870" width="0.5703125" style="42" customWidth="1"/>
    <col min="15871" max="15871" width="14.42578125" style="42" customWidth="1"/>
    <col min="15872" max="15872" width="3.5703125" style="42" customWidth="1"/>
    <col min="15873" max="16101" width="9.140625" style="42"/>
    <col min="16102" max="16102" width="45.5703125" style="42" bestFit="1" customWidth="1"/>
    <col min="16103" max="16103" width="0.5703125" style="42" customWidth="1"/>
    <col min="16104" max="16104" width="14.42578125" style="42" customWidth="1"/>
    <col min="16105" max="16105" width="0.5703125" style="42" customWidth="1"/>
    <col min="16106" max="16106" width="14.42578125" style="42" customWidth="1"/>
    <col min="16107" max="16107" width="0.5703125" style="42" customWidth="1"/>
    <col min="16108" max="16108" width="14.42578125" style="42" customWidth="1"/>
    <col min="16109" max="16109" width="0.5703125" style="42" customWidth="1"/>
    <col min="16110" max="16110" width="14.42578125" style="42" customWidth="1"/>
    <col min="16111" max="16111" width="0.5703125" style="42" customWidth="1"/>
    <col min="16112" max="16112" width="14.42578125" style="42" customWidth="1"/>
    <col min="16113" max="16113" width="0.5703125" style="42" customWidth="1"/>
    <col min="16114" max="16114" width="14.42578125" style="42" customWidth="1"/>
    <col min="16115" max="16115" width="3.5703125" style="42" customWidth="1"/>
    <col min="16116" max="16116" width="0.5703125" style="42" customWidth="1"/>
    <col min="16117" max="16117" width="14.42578125" style="42" customWidth="1"/>
    <col min="16118" max="16118" width="0.5703125" style="42" customWidth="1"/>
    <col min="16119" max="16119" width="14.42578125" style="42" customWidth="1"/>
    <col min="16120" max="16120" width="0.5703125" style="42" customWidth="1"/>
    <col min="16121" max="16121" width="14.42578125" style="42" customWidth="1"/>
    <col min="16122" max="16122" width="0.5703125" style="42" customWidth="1"/>
    <col min="16123" max="16123" width="14.42578125" style="42" customWidth="1"/>
    <col min="16124" max="16124" width="0.5703125" style="42" customWidth="1"/>
    <col min="16125" max="16125" width="14.42578125" style="42" customWidth="1"/>
    <col min="16126" max="16126" width="0.5703125" style="42" customWidth="1"/>
    <col min="16127" max="16127" width="14.42578125" style="42" customWidth="1"/>
    <col min="16128" max="16128" width="3.5703125" style="42" customWidth="1"/>
    <col min="16129" max="16370" width="9.140625" style="42"/>
    <col min="16371" max="16384" width="8.5703125" style="42" customWidth="1"/>
  </cols>
  <sheetData>
    <row r="1" spans="1:10" x14ac:dyDescent="0.25">
      <c r="A1" s="45" t="s">
        <v>995</v>
      </c>
    </row>
    <row r="2" spans="1:10" x14ac:dyDescent="0.25">
      <c r="A2" s="41" t="s">
        <v>996</v>
      </c>
      <c r="C2" s="43"/>
      <c r="D2" s="43"/>
      <c r="F2" s="43"/>
      <c r="G2" s="43"/>
    </row>
    <row r="3" spans="1:10" ht="15.75" thickBot="1" x14ac:dyDescent="0.3"/>
    <row r="4" spans="1:10" x14ac:dyDescent="0.25">
      <c r="B4" s="153" t="s">
        <v>979</v>
      </c>
      <c r="C4" s="154"/>
      <c r="D4" s="154"/>
      <c r="E4" s="155"/>
      <c r="F4" s="156" t="s">
        <v>980</v>
      </c>
      <c r="G4" s="157"/>
      <c r="H4" s="157"/>
      <c r="I4" s="157"/>
      <c r="J4" s="158"/>
    </row>
    <row r="5" spans="1:10" ht="30" x14ac:dyDescent="0.25">
      <c r="B5" s="63" t="s">
        <v>87</v>
      </c>
      <c r="C5" s="76" t="s">
        <v>91</v>
      </c>
      <c r="D5" s="77" t="s">
        <v>93</v>
      </c>
      <c r="E5" s="78" t="s">
        <v>981</v>
      </c>
      <c r="F5" s="63" t="s">
        <v>99</v>
      </c>
      <c r="G5" s="55" t="s">
        <v>101</v>
      </c>
      <c r="H5" s="76" t="s">
        <v>103</v>
      </c>
      <c r="I5" s="77" t="s">
        <v>106</v>
      </c>
      <c r="J5" s="108" t="s">
        <v>108</v>
      </c>
    </row>
    <row r="6" spans="1:10" ht="15.75" thickBot="1" x14ac:dyDescent="0.3">
      <c r="A6" s="46" t="s">
        <v>982</v>
      </c>
      <c r="B6" s="67"/>
      <c r="C6" s="68"/>
      <c r="D6" s="69"/>
      <c r="E6" s="70"/>
      <c r="F6" s="67"/>
      <c r="G6" s="68"/>
      <c r="H6" s="68"/>
      <c r="I6" s="68"/>
      <c r="J6" s="70"/>
    </row>
    <row r="7" spans="1:10" x14ac:dyDescent="0.25">
      <c r="A7" s="54" t="s">
        <v>983</v>
      </c>
      <c r="C7" s="159">
        <f>B6-SUM(C6:D6)</f>
        <v>0</v>
      </c>
      <c r="D7" s="159"/>
      <c r="E7" s="44"/>
      <c r="H7" s="159">
        <f>F6-SUM(H6:J6)</f>
        <v>0</v>
      </c>
      <c r="I7" s="159"/>
      <c r="J7" s="159"/>
    </row>
    <row r="8" spans="1:10" x14ac:dyDescent="0.25">
      <c r="E8" s="44"/>
    </row>
    <row r="9" spans="1:10" ht="15.75" thickBot="1" x14ac:dyDescent="0.3">
      <c r="E9" s="44"/>
    </row>
    <row r="10" spans="1:10" x14ac:dyDescent="0.25">
      <c r="B10" s="153" t="s">
        <v>979</v>
      </c>
      <c r="C10" s="154"/>
      <c r="D10" s="154"/>
      <c r="E10" s="155"/>
      <c r="F10" s="156" t="s">
        <v>980</v>
      </c>
      <c r="G10" s="157"/>
      <c r="H10" s="157"/>
      <c r="I10" s="157"/>
      <c r="J10" s="158"/>
    </row>
    <row r="11" spans="1:10" ht="30.75" x14ac:dyDescent="0.3">
      <c r="A11" s="65" t="s">
        <v>984</v>
      </c>
      <c r="B11" s="63" t="s">
        <v>87</v>
      </c>
      <c r="C11" s="76" t="s">
        <v>91</v>
      </c>
      <c r="D11" s="77" t="s">
        <v>93</v>
      </c>
      <c r="E11" s="78" t="s">
        <v>981</v>
      </c>
      <c r="F11" s="63" t="s">
        <v>99</v>
      </c>
      <c r="G11" s="55" t="s">
        <v>101</v>
      </c>
      <c r="H11" s="76" t="s">
        <v>103</v>
      </c>
      <c r="I11" s="77" t="s">
        <v>106</v>
      </c>
      <c r="J11" s="108" t="s">
        <v>108</v>
      </c>
    </row>
    <row r="12" spans="1:10" x14ac:dyDescent="0.25">
      <c r="A12" s="42" t="s">
        <v>985</v>
      </c>
      <c r="B12" s="64"/>
      <c r="C12" s="62"/>
      <c r="D12" s="62"/>
      <c r="E12" s="74"/>
      <c r="F12" s="64"/>
      <c r="G12" s="61"/>
      <c r="H12" s="61"/>
      <c r="I12" s="61"/>
      <c r="J12" s="109"/>
    </row>
    <row r="13" spans="1:10" x14ac:dyDescent="0.25">
      <c r="A13" s="42" t="s">
        <v>986</v>
      </c>
      <c r="B13" s="64"/>
      <c r="C13" s="62"/>
      <c r="D13" s="62"/>
      <c r="E13" s="74"/>
      <c r="F13" s="64"/>
      <c r="G13" s="61"/>
      <c r="H13" s="61"/>
      <c r="I13" s="61"/>
      <c r="J13" s="109"/>
    </row>
    <row r="14" spans="1:10" x14ac:dyDescent="0.25">
      <c r="A14" s="42" t="s">
        <v>987</v>
      </c>
      <c r="B14" s="64"/>
      <c r="C14" s="62"/>
      <c r="D14" s="62"/>
      <c r="E14" s="74"/>
      <c r="F14" s="64"/>
      <c r="G14" s="61"/>
      <c r="H14" s="61"/>
      <c r="I14" s="61"/>
      <c r="J14" s="109"/>
    </row>
    <row r="15" spans="1:10" x14ac:dyDescent="0.25">
      <c r="A15" s="42" t="s">
        <v>988</v>
      </c>
      <c r="B15" s="64"/>
      <c r="C15" s="62"/>
      <c r="D15" s="62"/>
      <c r="E15" s="74"/>
      <c r="F15" s="64"/>
      <c r="G15" s="61"/>
      <c r="H15" s="61"/>
      <c r="I15" s="61"/>
      <c r="J15" s="109"/>
    </row>
    <row r="16" spans="1:10" x14ac:dyDescent="0.25">
      <c r="A16" s="42" t="s">
        <v>989</v>
      </c>
      <c r="B16" s="64"/>
      <c r="C16" s="62"/>
      <c r="D16" s="62"/>
      <c r="E16" s="74"/>
      <c r="F16" s="64"/>
      <c r="G16" s="61"/>
      <c r="H16" s="61"/>
      <c r="I16" s="61"/>
      <c r="J16" s="109"/>
    </row>
    <row r="17" spans="1:10" x14ac:dyDescent="0.25">
      <c r="A17" s="42" t="s">
        <v>990</v>
      </c>
      <c r="B17" s="64"/>
      <c r="C17" s="62"/>
      <c r="D17" s="62"/>
      <c r="E17" s="74"/>
      <c r="F17" s="64"/>
      <c r="G17" s="61"/>
      <c r="H17" s="61"/>
      <c r="I17" s="61"/>
      <c r="J17" s="109"/>
    </row>
    <row r="18" spans="1:10" x14ac:dyDescent="0.25">
      <c r="A18" s="42" t="s">
        <v>991</v>
      </c>
      <c r="B18" s="64"/>
      <c r="C18" s="62"/>
      <c r="D18" s="62"/>
      <c r="E18" s="74"/>
      <c r="F18" s="64"/>
      <c r="G18" s="61"/>
      <c r="H18" s="61"/>
      <c r="I18" s="61"/>
      <c r="J18" s="109"/>
    </row>
    <row r="19" spans="1:10" x14ac:dyDescent="0.25">
      <c r="A19" s="42" t="s">
        <v>992</v>
      </c>
      <c r="B19" s="64"/>
      <c r="C19" s="62"/>
      <c r="D19" s="62"/>
      <c r="E19" s="74"/>
      <c r="F19" s="64"/>
      <c r="G19" s="61"/>
      <c r="H19" s="61"/>
      <c r="I19" s="61"/>
      <c r="J19" s="109"/>
    </row>
    <row r="20" spans="1:10" x14ac:dyDescent="0.25">
      <c r="A20" s="42" t="s">
        <v>993</v>
      </c>
      <c r="B20" s="64"/>
      <c r="C20" s="62"/>
      <c r="D20" s="62"/>
      <c r="E20" s="74"/>
      <c r="F20" s="64"/>
      <c r="G20" s="61"/>
      <c r="H20" s="61"/>
      <c r="I20" s="61"/>
      <c r="J20" s="109"/>
    </row>
    <row r="21" spans="1:10" ht="15.75" thickBot="1" x14ac:dyDescent="0.3">
      <c r="A21" s="46" t="s">
        <v>994</v>
      </c>
      <c r="B21" s="50">
        <f>SUM(B12:B20)</f>
        <v>0</v>
      </c>
      <c r="C21" s="53">
        <f>SUM(C12:C20)</f>
        <v>0</v>
      </c>
      <c r="D21" s="53">
        <f t="shared" ref="D21" si="0">SUM(D12:D20)</f>
        <v>0</v>
      </c>
      <c r="E21" s="75"/>
      <c r="F21" s="50">
        <f t="shared" ref="F21:J21" si="1">SUM(F12:F20)</f>
        <v>0</v>
      </c>
      <c r="G21" s="53">
        <f t="shared" si="1"/>
        <v>0</v>
      </c>
      <c r="H21" s="53">
        <f t="shared" si="1"/>
        <v>0</v>
      </c>
      <c r="I21" s="53">
        <f t="shared" si="1"/>
        <v>0</v>
      </c>
      <c r="J21" s="110">
        <f t="shared" si="1"/>
        <v>0</v>
      </c>
    </row>
    <row r="22" spans="1:10" x14ac:dyDescent="0.25">
      <c r="A22" s="54" t="s">
        <v>983</v>
      </c>
      <c r="B22" s="54">
        <f>B21-B6</f>
        <v>0</v>
      </c>
      <c r="C22" s="54">
        <f t="shared" ref="C22:D22" si="2">C21-C6</f>
        <v>0</v>
      </c>
      <c r="D22" s="54">
        <f t="shared" si="2"/>
        <v>0</v>
      </c>
      <c r="E22" s="54"/>
      <c r="F22" s="54">
        <f t="shared" ref="F22:J22" si="3">F21-F6</f>
        <v>0</v>
      </c>
      <c r="G22" s="54">
        <f t="shared" si="3"/>
        <v>0</v>
      </c>
      <c r="H22" s="54">
        <f t="shared" si="3"/>
        <v>0</v>
      </c>
      <c r="I22" s="54">
        <f t="shared" si="3"/>
        <v>0</v>
      </c>
      <c r="J22" s="54">
        <f t="shared" si="3"/>
        <v>0</v>
      </c>
    </row>
    <row r="23" spans="1:10" x14ac:dyDescent="0.25">
      <c r="E23" s="44"/>
    </row>
    <row r="24" spans="1:10" x14ac:dyDescent="0.25">
      <c r="E24" s="43"/>
    </row>
    <row r="25" spans="1:10" x14ac:dyDescent="0.25">
      <c r="E25" s="44"/>
    </row>
    <row r="26" spans="1:10" x14ac:dyDescent="0.25">
      <c r="E26" s="44"/>
    </row>
    <row r="27" spans="1:10" x14ac:dyDescent="0.25">
      <c r="E27" s="44"/>
    </row>
    <row r="28" spans="1:10" x14ac:dyDescent="0.25">
      <c r="E28" s="44"/>
    </row>
    <row r="29" spans="1:10" x14ac:dyDescent="0.25">
      <c r="E29" s="44"/>
    </row>
    <row r="30" spans="1:10" x14ac:dyDescent="0.25">
      <c r="E30" s="44"/>
    </row>
    <row r="31" spans="1:10" x14ac:dyDescent="0.25">
      <c r="E31" s="44"/>
    </row>
    <row r="32" spans="1:10" x14ac:dyDescent="0.25">
      <c r="E32" s="44"/>
    </row>
  </sheetData>
  <mergeCells count="6">
    <mergeCell ref="B10:E10"/>
    <mergeCell ref="F10:J10"/>
    <mergeCell ref="B4:E4"/>
    <mergeCell ref="F4:J4"/>
    <mergeCell ref="C7:D7"/>
    <mergeCell ref="H7:J7"/>
  </mergeCells>
  <pageMargins left="0.70866141732283472" right="0.70866141732283472" top="0.74803149606299213" bottom="0.74803149606299213" header="0.31496062992125984" footer="0.31496062992125984"/>
  <pageSetup paperSize="9" scale="98" orientation="landscape" r:id="rId1"/>
  <headerFooter>
    <oddHeader>&amp;CUnrestricted</oddHeader>
    <oddFooter>&amp;L&amp;F&amp;CPage &amp;P&amp;R&amp;D&amp;T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k33458bece80416c8b96573ef9e0ea33 xmlns="964f0a7c-bcf0-4337-b577-3747e0a5c4bc">
      <Terms xmlns="http://schemas.microsoft.com/office/infopath/2007/PartnerControls">
        <TermInfo xmlns="http://schemas.microsoft.com/office/infopath/2007/PartnerControls">
          <TermName xmlns="http://schemas.microsoft.com/office/infopath/2007/PartnerControls">Policy Paper</TermName>
          <TermId xmlns="http://schemas.microsoft.com/office/infopath/2007/PartnerControls">1aff58b0-0415-4bf6-a05e-95bd6fce1426</TermId>
        </TermInfo>
      </Terms>
    </k33458bece80416c8b96573ef9e0ea33>
    <fca_retention_trg_date xmlns="http://schemas.microsoft.com/sharepoint/v3" xsi:nil="true"/>
    <_dlc_DocId xmlns="964f0a7c-bcf0-4337-b577-3747e0a5c4bc">ACXZYNSA7VHE-451628802-1936</_dlc_DocId>
    <fca_mig_stage xmlns="964f0a7c-bcf0-4337-b577-3747e0a5c4bc">0</fca_mig_stage>
    <a40f68df4d0345caaefd1bdc4d06494a xmlns="964f0a7c-bcf0-4337-b577-3747e0a5c4bc">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c6dd6226-6473-44b9-8059-cfd41269d0d2</TermId>
        </TermInfo>
      </Terms>
    </a40f68df4d0345caaefd1bdc4d06494a>
    <fedace31c6aa4bed8c6c593804fc2750 xmlns="964f0a7c-bcf0-4337-b577-3747e0a5c4bc">
      <Terms xmlns="http://schemas.microsoft.com/office/infopath/2007/PartnerControls">
        <TermInfo xmlns="http://schemas.microsoft.com/office/infopath/2007/PartnerControls">
          <TermName xmlns="http://schemas.microsoft.com/office/infopath/2007/PartnerControls">PSR Official</TermName>
          <TermId xmlns="http://schemas.microsoft.com/office/infopath/2007/PartnerControls">b6ccef73-4610-4fd0-96bf-ef7dd57576be</TermId>
        </TermInfo>
      </Terms>
    </fedace31c6aa4bed8c6c593804fc2750>
    <fca_prop_ret_label xmlns="http://schemas.microsoft.com/sharepoint/v3" xsi:nil="true"/>
    <fca_livelink_recstatus xmlns="http://schemas.microsoft.com/sharepoint/v3" xsi:nil="true"/>
    <_dlc_DocIdPersistId xmlns="964f0a7c-bcf0-4337-b577-3747e0a5c4bc">true</_dlc_DocIdPersistId>
    <fca_livelink_obj_id xmlns="http://schemas.microsoft.com/sharepoint/v3" xsi:nil="true"/>
    <fca_livelink_description xmlns="http://schemas.microsoft.com/sharepoint/v3" xsi:nil="true"/>
    <fca_mig_full_path xmlns="http://schemas.microsoft.com/sharepoint/v3" xsi:nil="true"/>
    <Is_FirstChKInDone xmlns="http://schemas.microsoft.com/sharepoint/v3">Yes</Is_FirstChKInDone>
    <_dlc_DocIdUrl xmlns="964f0a7c-bcf0-4337-b577-3747e0a5c4bc">
      <Url>https://thefca.sharepoint.com/sites/APPSca/_layouts/15/DocIdRedir.aspx?ID=ACXZYNSA7VHE-451628802-1936</Url>
      <Description>ACXZYNSA7VHE-451628802-1936</Description>
    </_dlc_DocIdUrl>
    <fca_livelink_recstatus_date xmlns="http://schemas.microsoft.com/sharepoint/v3" xsi:nil="true"/>
    <fca_mig_date xmlns="http://schemas.microsoft.com/sharepoint/v3" xsi:nil="true"/>
    <fca_livelink_local_metadata xmlns="964f0a7c-bcf0-4337-b577-3747e0a5c4bc" xsi:nil="true"/>
    <fca_livelink_accessed_date xmlns="http://schemas.microsoft.com/sharepoint/v3" xsi:nil="true"/>
    <TaxCatchAll xmlns="964f0a7c-bcf0-4337-b577-3747e0a5c4bc">
      <Value>16</Value>
      <Value>2</Value>
      <Value>99</Value>
      <Value>7</Value>
    </TaxCatchAll>
    <fdf4fc32b11e482d805e6f668bedc5ec xmlns="964f0a7c-bcf0-4337-b577-3747e0a5c4bc">
      <Terms xmlns="http://schemas.microsoft.com/office/infopath/2007/PartnerControls">
        <TermInfo xmlns="http://schemas.microsoft.com/office/infopath/2007/PartnerControls">
          <TermName xmlns="http://schemas.microsoft.com/office/infopath/2007/PartnerControls">Banks and Building societies</TermName>
          <TermId xmlns="http://schemas.microsoft.com/office/infopath/2007/PartnerControls">c5c24ed0-6cda-4fee-990c-7645c3bd2a3e</TermId>
        </TermInfo>
      </Terms>
    </fdf4fc32b11e482d805e6f668bedc5ec>
    <fca_mig_source xmlns="http://schemas.microsoft.com/sharepoint/v3" xsi:nil="true"/>
    <fca_mig_stage_2 xmlns="964f0a7c-bcf0-4337-b577-3747e0a5c4bc" xsi:nil="true"/>
    <fca_mig_partial_path xmlns="http://schemas.microsoft.com/sharepoint/v3" xsi:nil="true"/>
  </documentManagement>
</p:properties>
</file>

<file path=customXml/item2.xml><?xml version="1.0" encoding="utf-8"?>
<?mso-contentType ?>
<SharedContentType xmlns="Microsoft.SharePoint.Taxonomy.ContentTypeSync" SourceId="141bad0b-5ec6-4ecd-811e-f9d8ff358b9c" ContentTypeId="0x0101005A9549D9A06FAF49B2796176C16A6E1116"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PSR Policy Document" ma:contentTypeID="0x0101005A9549D9A06FAF49B2796176C16A6E11161B00B3FAFC5E5DB813458D8D5B2C36743FB2" ma:contentTypeVersion="11" ma:contentTypeDescription="PSR Policy Document" ma:contentTypeScope="" ma:versionID="3deb912b754766f5923eee71f6f32ec2">
  <xsd:schema xmlns:xsd="http://www.w3.org/2001/XMLSchema" xmlns:xs="http://www.w3.org/2001/XMLSchema" xmlns:p="http://schemas.microsoft.com/office/2006/metadata/properties" xmlns:ns1="http://schemas.microsoft.com/sharepoint/v3" xmlns:ns2="964f0a7c-bcf0-4337-b577-3747e0a5c4bc" xmlns:ns3="4459ff65-b7e6-4e46-8974-b6b3e72f7f53" targetNamespace="http://schemas.microsoft.com/office/2006/metadata/properties" ma:root="true" ma:fieldsID="abe0c538f9299cd3edb982e257786544" ns1:_="" ns2:_="" ns3:_="">
    <xsd:import namespace="http://schemas.microsoft.com/sharepoint/v3"/>
    <xsd:import namespace="964f0a7c-bcf0-4337-b577-3747e0a5c4bc"/>
    <xsd:import namespace="4459ff65-b7e6-4e46-8974-b6b3e72f7f53"/>
    <xsd:element name="properties">
      <xsd:complexType>
        <xsd:sequence>
          <xsd:element name="documentManagement">
            <xsd:complexType>
              <xsd:all>
                <xsd:element ref="ns2:TaxCatchAll" minOccurs="0"/>
                <xsd:element ref="ns2:TaxCatchAllLabel" minOccurs="0"/>
                <xsd:element ref="ns2:fedace31c6aa4bed8c6c593804fc2750"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2:k33458bece80416c8b96573ef9e0ea33" minOccurs="0"/>
                <xsd:element ref="ns1:Is_FirstChKInDone" minOccurs="0"/>
                <xsd:element ref="ns2:fca_mig_stage_2" minOccurs="0"/>
                <xsd:element ref="ns1:fca_prop_ret_label" minOccurs="0"/>
                <xsd:element ref="ns2:fca_mig_stage" minOccurs="0"/>
                <xsd:element ref="ns1:fca_livelink_accessed_date" minOccurs="0"/>
                <xsd:element ref="ns2:fca_livelink_local_metadata" minOccurs="0"/>
                <xsd:element ref="ns2:fdf4fc32b11e482d805e6f668bedc5ec" minOccurs="0"/>
                <xsd:element ref="ns2:a40f68df4d0345caaefd1bdc4d06494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5" nillable="true" ma:displayName="Source" ma:internalName="fca_mig_source">
      <xsd:simpleType>
        <xsd:restriction base="dms:Text"/>
      </xsd:simpleType>
    </xsd:element>
    <xsd:element name="fca_mig_full_path" ma:index="16" nillable="true" ma:displayName="Full Source Path" ma:internalName="fca_mig_full_path">
      <xsd:simpleType>
        <xsd:restriction base="dms:Note">
          <xsd:maxLength value="255"/>
        </xsd:restriction>
      </xsd:simpleType>
    </xsd:element>
    <xsd:element name="fca_mig_partial_path" ma:index="17" nillable="true" ma:displayName="Partial Source Path" ma:internalName="fca_mig_partial_path">
      <xsd:simpleType>
        <xsd:restriction base="dms:Note">
          <xsd:maxLength value="255"/>
        </xsd:restriction>
      </xsd:simpleType>
    </xsd:element>
    <xsd:element name="fca_livelink_obj_id" ma:index="18" nillable="true" ma:displayName="Livelink Object Id" ma:internalName="fca_livelink_obj_id">
      <xsd:simpleType>
        <xsd:restriction base="dms:Text"/>
      </xsd:simpleType>
    </xsd:element>
    <xsd:element name="fca_mig_date" ma:index="19" nillable="true" ma:displayName="Source Migration Date" ma:format="DateOnly" ma:internalName="fca_mig_date">
      <xsd:simpleType>
        <xsd:restriction base="dms:DateTime"/>
      </xsd:simpleType>
    </xsd:element>
    <xsd:element name="fca_retention_trg_date" ma:index="20" nillable="true" ma:displayName="Retention Date" ma:format="DateOnly" ma:internalName="fca_retention_trg_date">
      <xsd:simpleType>
        <xsd:restriction base="dms:DateTime"/>
      </xsd:simpleType>
    </xsd:element>
    <xsd:element name="fca_livelink_description" ma:index="21" nillable="true" ma:displayName="Description(Livelink)" ma:internalName="fca_livelink_description">
      <xsd:simpleType>
        <xsd:restriction base="dms:Note">
          <xsd:maxLength value="255"/>
        </xsd:restriction>
      </xsd:simpleType>
    </xsd:element>
    <xsd:element name="fca_livelink_recstatus" ma:index="22" nillable="true" ma:displayName="Records Status" ma:internalName="fca_livelink_recstatus">
      <xsd:simpleType>
        <xsd:restriction base="dms:Text"/>
      </xsd:simpleType>
    </xsd:element>
    <xsd:element name="fca_livelink_recstatus_date" ma:index="23" nillable="true" ma:displayName="Records Status Date" ma:format="DateOnly" ma:internalName="fca_livelink_recstatus_date">
      <xsd:simpleType>
        <xsd:restriction base="dms:DateTime"/>
      </xsd:simpleType>
    </xsd:element>
    <xsd:element name="Is_FirstChKInDone" ma:index="26" nillable="true" ma:displayName="IsFCDone" ma:default="No" ma:internalName="Is_FirstChKInDone">
      <xsd:simpleType>
        <xsd:restriction base="dms:Choice">
          <xsd:enumeration value="Yes"/>
          <xsd:enumeration value="No"/>
        </xsd:restriction>
      </xsd:simpleType>
    </xsd:element>
    <xsd:element name="fca_prop_ret_label" ma:index="28" nillable="true" ma:displayName="Proposed Retention Label" ma:internalName="fca_prop_ret_label">
      <xsd:simpleType>
        <xsd:restriction base="dms:Text"/>
      </xsd:simpleType>
    </xsd:element>
    <xsd:element name="fca_livelink_accessed_date" ma:index="30"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7cf1ad7-e46d-4587-bf5b-2fd8b08fc3b2}" ma:internalName="TaxCatchAll" ma:showField="CatchAllData" ma:web="4459ff65-b7e6-4e46-8974-b6b3e72f7f53">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7cf1ad7-e46d-4587-bf5b-2fd8b08fc3b2}" ma:internalName="TaxCatchAllLabel" ma:readOnly="true" ma:showField="CatchAllDataLabel" ma:web="4459ff65-b7e6-4e46-8974-b6b3e72f7f53">
      <xsd:complexType>
        <xsd:complexContent>
          <xsd:extension base="dms:MultiChoiceLookup">
            <xsd:sequence>
              <xsd:element name="Value" type="dms:Lookup" maxOccurs="unbounded" minOccurs="0" nillable="true"/>
            </xsd:sequence>
          </xsd:extension>
        </xsd:complexContent>
      </xsd:complexType>
    </xsd:element>
    <xsd:element name="fedace31c6aa4bed8c6c593804fc2750" ma:index="10" ma:taxonomy="true" ma:internalName="fedace31c6aa4bed8c6c593804fc2750" ma:taxonomyFieldName="psr_information_classification" ma:displayName="Sensitivity." ma:readOnly="false" ma:default="2;#PSR Official|b6ccef73-4610-4fd0-96bf-ef7dd57576be" ma:fieldId="{fedace31-c6aa-4bed-8c6c-593804fc2750}" ma:sspId="141bad0b-5ec6-4ecd-811e-f9d8ff358b9c" ma:termSetId="1e6c7556-5d77-42f4-a93e-641b11a283ea" ma:anchorId="00000000-0000-0000-0000-000000000000" ma:open="false" ma:isKeyword="false">
      <xsd:complexType>
        <xsd:sequence>
          <xsd:element ref="pc:Terms" minOccurs="0" maxOccurs="1"/>
        </xsd:sequence>
      </xsd:complex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fault="1" ma:description="Keep ID on add." ma:hidden="true" ma:internalName="_dlc_DocIdPersistId" ma:readOnly="true">
      <xsd:simpleType>
        <xsd:restriction base="dms:Boolean"/>
      </xsd:simpleType>
    </xsd:element>
    <xsd:element name="k33458bece80416c8b96573ef9e0ea33" ma:index="24" ma:taxonomy="true" ma:internalName="k33458bece80416c8b96573ef9e0ea33" ma:taxonomyFieldName="psr_document_type" ma:displayName="Document Type" ma:readOnly="false" ma:default="" ma:fieldId="{433458be-ce80-416c-8b96-573ef9e0ea33}" ma:taxonomyMulti="true" ma:sspId="141bad0b-5ec6-4ecd-811e-f9d8ff358b9c" ma:termSetId="d67b93cb-e8d6-447d-a185-c591554f5421" ma:anchorId="00000000-0000-0000-0000-000000000000" ma:open="false" ma:isKeyword="false">
      <xsd:complexType>
        <xsd:sequence>
          <xsd:element ref="pc:Terms" minOccurs="0" maxOccurs="1"/>
        </xsd:sequence>
      </xsd:complexType>
    </xsd:element>
    <xsd:element name="fca_mig_stage_2" ma:index="27" nillable="true" ma:displayName="Migration Stage 2" ma:indexed="true" ma:internalName="fca_mig_stage_2">
      <xsd:simpleType>
        <xsd:restriction base="dms:Number"/>
      </xsd:simpleType>
    </xsd:element>
    <xsd:element name="fca_mig_stage" ma:index="29" nillable="true" ma:displayName="Migration Stage" ma:default="0" ma:internalName="fca_mig_stage" ma:percentage="FALSE">
      <xsd:simpleType>
        <xsd:restriction base="dms:Number"/>
      </xsd:simpleType>
    </xsd:element>
    <xsd:element name="fca_livelink_local_metadata" ma:index="31" nillable="true" ma:displayName="Local Livelink Metadata" ma:internalName="fca_livelink_local_metadata">
      <xsd:simpleType>
        <xsd:restriction base="dms:Note">
          <xsd:maxLength value="255"/>
        </xsd:restriction>
      </xsd:simpleType>
    </xsd:element>
    <xsd:element name="fdf4fc32b11e482d805e6f668bedc5ec" ma:index="32" ma:taxonomy="true" ma:internalName="fdf4fc32b11e482d805e6f668bedc5ec" ma:taxonomyFieldName="psr_external_stakeholder" ma:displayName="External Stakeholder" ma:readOnly="false" ma:fieldId="{fdf4fc32-b11e-482d-805e-6f668bedc5ec}" ma:taxonomyMulti="true" ma:sspId="141bad0b-5ec6-4ecd-811e-f9d8ff358b9c" ma:termSetId="10f9388d-7df2-4413-8038-0c132d765af5" ma:anchorId="00000000-0000-0000-0000-000000000000" ma:open="false" ma:isKeyword="false">
      <xsd:complexType>
        <xsd:sequence>
          <xsd:element ref="pc:Terms" minOccurs="0" maxOccurs="1"/>
        </xsd:sequence>
      </xsd:complexType>
    </xsd:element>
    <xsd:element name="a40f68df4d0345caaefd1bdc4d06494a" ma:index="34" ma:taxonomy="true" ma:internalName="a40f68df4d0345caaefd1bdc4d06494a" ma:taxonomyFieldName="psr_document_status" ma:displayName="Document Status" ma:readOnly="false" ma:fieldId="{a40f68df-4d03-45ca-aefd-1bdc4d06494a}" ma:sspId="141bad0b-5ec6-4ecd-811e-f9d8ff358b9c" ma:termSetId="50d61c1d-adf3-445e-b6bc-9f6b0b17db8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459ff65-b7e6-4e46-8974-b6b3e72f7f53" elementFormDefault="qualified">
    <xsd:import namespace="http://schemas.microsoft.com/office/2006/documentManagement/types"/>
    <xsd:import namespace="http://schemas.microsoft.com/office/infopath/2007/PartnerControls"/>
    <xsd:element name="SharedWithUsers" ma:index="3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6A4485-E093-48E3-A0B4-D2092E9653D8}">
  <ds:schemaRefs>
    <ds:schemaRef ds:uri="964f0a7c-bcf0-4337-b577-3747e0a5c4bc"/>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4459ff65-b7e6-4e46-8974-b6b3e72f7f53"/>
    <ds:schemaRef ds:uri="http://www.w3.org/XML/1998/namespace"/>
    <ds:schemaRef ds:uri="http://purl.org/dc/dcmitype/"/>
  </ds:schemaRefs>
</ds:datastoreItem>
</file>

<file path=customXml/itemProps2.xml><?xml version="1.0" encoding="utf-8"?>
<ds:datastoreItem xmlns:ds="http://schemas.openxmlformats.org/officeDocument/2006/customXml" ds:itemID="{46E82C76-91B2-47F8-8404-5C639EC6709D}">
  <ds:schemaRefs>
    <ds:schemaRef ds:uri="Microsoft.SharePoint.Taxonomy.ContentTypeSync"/>
  </ds:schemaRefs>
</ds:datastoreItem>
</file>

<file path=customXml/itemProps3.xml><?xml version="1.0" encoding="utf-8"?>
<ds:datastoreItem xmlns:ds="http://schemas.openxmlformats.org/officeDocument/2006/customXml" ds:itemID="{5702C58A-8A34-421D-B063-2AFF750190BD}">
  <ds:schemaRefs>
    <ds:schemaRef ds:uri="http://schemas.microsoft.com/sharepoint/events"/>
  </ds:schemaRefs>
</ds:datastoreItem>
</file>

<file path=customXml/itemProps4.xml><?xml version="1.0" encoding="utf-8"?>
<ds:datastoreItem xmlns:ds="http://schemas.openxmlformats.org/officeDocument/2006/customXml" ds:itemID="{D7E2C119-2941-49BB-8E10-4EADB57D7453}">
  <ds:schemaRefs>
    <ds:schemaRef ds:uri="http://schemas.microsoft.com/sharepoint/v3/contenttype/forms"/>
  </ds:schemaRefs>
</ds:datastoreItem>
</file>

<file path=customXml/itemProps5.xml><?xml version="1.0" encoding="utf-8"?>
<ds:datastoreItem xmlns:ds="http://schemas.openxmlformats.org/officeDocument/2006/customXml" ds:itemID="{91A0292D-7C95-4AA1-8AF3-83A1D094CA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f0a7c-bcf0-4337-b577-3747e0a5c4bc"/>
    <ds:schemaRef ds:uri="4459ff65-b7e6-4e46-8974-b6b3e72f7f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Contents </vt:lpstr>
      <vt:lpstr>Revisions log</vt:lpstr>
      <vt:lpstr>Results</vt:lpstr>
      <vt:lpstr>Terminology guide</vt:lpstr>
      <vt:lpstr>Guide</vt:lpstr>
      <vt:lpstr>EISCD Short Names</vt:lpstr>
      <vt:lpstr>Input&gt;&gt; </vt:lpstr>
      <vt:lpstr>Metrics A&amp;B Half-year Overall</vt:lpstr>
      <vt:lpstr>Metrics A&amp;B Half-year &lt; £1,000</vt:lpstr>
      <vt:lpstr>A&amp;B Half-year £1,000to£10,000</vt:lpstr>
      <vt:lpstr>Metrics A&amp;B Half-year &gt; £10,000</vt:lpstr>
      <vt:lpstr>Metric A FOS Reimbursement</vt:lpstr>
      <vt:lpstr>Metric B Consumer Data</vt:lpstr>
      <vt:lpstr>Metric C Receiving PSP - Value</vt:lpstr>
      <vt:lpstr>Metric C Receiving PSP - Volume</vt:lpstr>
      <vt:lpstr>'A&amp;B Half-year £1,000to£10,000'!Print_Area</vt:lpstr>
      <vt:lpstr>'Contents '!Print_Area</vt:lpstr>
      <vt:lpstr>'Metric C Receiving PSP - Value'!Print_Area</vt:lpstr>
      <vt:lpstr>'Metric C Receiving PSP - Volume'!Print_Area</vt:lpstr>
      <vt:lpstr>'Metrics A&amp;B Half-year &lt; £1,000'!Print_Area</vt:lpstr>
      <vt:lpstr>'Metrics A&amp;B Half-year &gt; £10,000'!Print_Area</vt:lpstr>
      <vt:lpstr>'Metrics A&amp;B Half-year Overall'!Print_Area</vt:lpstr>
      <vt:lpstr>Results!Print_Area</vt:lpstr>
      <vt:lpstr>'Revisions log'!Print_Area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2023-02-08T17:17:13Z</dcterms:created>
  <dcterms:modified xsi:type="dcterms:W3CDTF">2023-04-18T12:59:07Z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fac9e46-1390-4269-ab91-ab8ade377ea4_SiteId">
    <vt:lpwstr>551f9db3-821c-4457-8551-b43423dce661</vt:lpwstr>
  </property>
  <property fmtid="{D5CDD505-2E9C-101B-9397-08002B2CF9AE}" pid="3" name="MSIP_Label_efac9e46-1390-4269-ab91-ab8ade377ea4_ActionId">
    <vt:lpwstr>93c56d68-f41a-4df0-b739-97d0b3b18e0f</vt:lpwstr>
  </property>
  <property fmtid="{D5CDD505-2E9C-101B-9397-08002B2CF9AE}" pid="4" name="MSIP_Label_efac9e46-1390-4269-ab91-ab8ade377ea4_Method">
    <vt:lpwstr>Standard</vt:lpwstr>
  </property>
  <property fmtid="{D5CDD505-2E9C-101B-9397-08002B2CF9AE}" pid="5" name="ContentTypeId">
    <vt:lpwstr>0x0101005A9549D9A06FAF49B2796176C16A6E11161B00B3FAFC5E5DB813458D8D5B2C36743FB2</vt:lpwstr>
  </property>
  <property fmtid="{D5CDD505-2E9C-101B-9397-08002B2CF9AE}" pid="6" name="psr_document_type">
    <vt:lpwstr>99;#Policy Paper|1aff58b0-0415-4bf6-a05e-95bd6fce1426</vt:lpwstr>
  </property>
  <property fmtid="{D5CDD505-2E9C-101B-9397-08002B2CF9AE}" pid="7" name="psr_document_status">
    <vt:lpwstr>7;#Draft|c6dd6226-6473-44b9-8059-cfd41269d0d2</vt:lpwstr>
  </property>
  <property fmtid="{D5CDD505-2E9C-101B-9397-08002B2CF9AE}" pid="8" name="MSIP_Label_efac9e46-1390-4269-ab91-ab8ade377ea4_Name">
    <vt:lpwstr>PSR Official</vt:lpwstr>
  </property>
  <property fmtid="{D5CDD505-2E9C-101B-9397-08002B2CF9AE}" pid="9" name="MSIP_Label_efac9e46-1390-4269-ab91-ab8ade377ea4_Enabled">
    <vt:lpwstr>true</vt:lpwstr>
  </property>
  <property fmtid="{D5CDD505-2E9C-101B-9397-08002B2CF9AE}" pid="10" name="psr_information_classification">
    <vt:lpwstr>2;#PSR Official|b6ccef73-4610-4fd0-96bf-ef7dd57576be</vt:lpwstr>
  </property>
  <property fmtid="{D5CDD505-2E9C-101B-9397-08002B2CF9AE}" pid="11" name="psr_external_stakeholder">
    <vt:lpwstr>16;#Banks and Building societies|c5c24ed0-6cda-4fee-990c-7645c3bd2a3e</vt:lpwstr>
  </property>
  <property fmtid="{D5CDD505-2E9C-101B-9397-08002B2CF9AE}" pid="12" name="MSIP_Label_efac9e46-1390-4269-ab91-ab8ade377ea4_ContentBits">
    <vt:lpwstr>0</vt:lpwstr>
  </property>
  <property fmtid="{D5CDD505-2E9C-101B-9397-08002B2CF9AE}" pid="13" name="MSIP_Label_efac9e46-1390-4269-ab91-ab8ade377ea4_SetDate">
    <vt:lpwstr>2022-10-29T23:58:03Z</vt:lpwstr>
  </property>
  <property fmtid="{D5CDD505-2E9C-101B-9397-08002B2CF9AE}" pid="14" name="_dlc_DocIdItemGuid">
    <vt:lpwstr>6c48cf9a-0794-4ca1-9ffd-77caf9110d0b</vt:lpwstr>
  </property>
</Properties>
</file>