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miles_maynard_psr_org_uk/Documents/Web content/Access to cash/Q4/"/>
    </mc:Choice>
  </mc:AlternateContent>
  <xr:revisionPtr revIDLastSave="48" documentId="11_1E812DA7300B24464A3C345550B1E09E7452C0BC" xr6:coauthVersionLast="46" xr6:coauthVersionMax="47" xr10:uidLastSave="{79B75967-388D-4001-9B4D-3B4EAD698FA5}"/>
  <bookViews>
    <workbookView xWindow="3120" yWindow="3120" windowWidth="21600" windowHeight="11325" xr2:uid="{00000000-000D-0000-FFFF-FFFF00000000}"/>
  </bookViews>
  <sheets>
    <sheet name="Tbl2-Group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2" l="1"/>
  <c r="K14" i="2"/>
  <c r="K13" i="2"/>
  <c r="K12" i="2"/>
  <c r="K17" i="2"/>
  <c r="K16" i="2"/>
  <c r="K11" i="2"/>
  <c r="K10" i="2"/>
  <c r="K9" i="2"/>
  <c r="K8" i="2"/>
  <c r="K7" i="2"/>
  <c r="K6" i="2"/>
  <c r="K5" i="2"/>
</calcChain>
</file>

<file path=xl/sharedStrings.xml><?xml version="1.0" encoding="utf-8"?>
<sst xmlns="http://schemas.openxmlformats.org/spreadsheetml/2006/main" count="92" uniqueCount="40">
  <si>
    <t>Table 2: Groupings of cash access points</t>
  </si>
  <si>
    <r>
      <t>Group</t>
    </r>
    <r>
      <rPr>
        <sz val="10"/>
        <color rgb="FF701B45"/>
        <rFont val="Verdana"/>
        <family val="2"/>
      </rPr>
      <t> </t>
    </r>
  </si>
  <si>
    <r>
      <t>Description</t>
    </r>
    <r>
      <rPr>
        <sz val="10"/>
        <color rgb="FF701B45"/>
        <rFont val="Verdana"/>
        <family val="2"/>
      </rPr>
      <t> </t>
    </r>
  </si>
  <si>
    <r>
      <t>Cash access point types included</t>
    </r>
    <r>
      <rPr>
        <sz val="10"/>
        <color rgb="FF701B45"/>
        <rFont val="Verdana"/>
        <family val="2"/>
      </rPr>
      <t> </t>
    </r>
  </si>
  <si>
    <r>
      <t>Number of entries</t>
    </r>
    <r>
      <rPr>
        <sz val="10"/>
        <color rgb="FF701B45"/>
        <rFont val="Verdana"/>
        <family val="2"/>
      </rPr>
      <t> </t>
    </r>
  </si>
  <si>
    <r>
      <t>A</t>
    </r>
    <r>
      <rPr>
        <sz val="10"/>
        <color rgb="FF701B45"/>
        <rFont val="Verdana"/>
        <family val="2"/>
      </rPr>
      <t> </t>
    </r>
  </si>
  <si>
    <r>
      <t>B</t>
    </r>
    <r>
      <rPr>
        <sz val="10"/>
        <color rgb="FF701B45"/>
        <rFont val="Verdana"/>
        <family val="2"/>
      </rPr>
      <t> </t>
    </r>
  </si>
  <si>
    <r>
      <t>C</t>
    </r>
    <r>
      <rPr>
        <sz val="10"/>
        <color rgb="FF701B45"/>
        <rFont val="Verdana"/>
        <family val="2"/>
      </rPr>
      <t> </t>
    </r>
  </si>
  <si>
    <r>
      <t>D</t>
    </r>
    <r>
      <rPr>
        <sz val="10"/>
        <color rgb="FF701B45"/>
        <rFont val="Verdana"/>
        <family val="2"/>
      </rPr>
      <t> </t>
    </r>
  </si>
  <si>
    <r>
      <t>E</t>
    </r>
    <r>
      <rPr>
        <sz val="10"/>
        <color rgb="FF701B45"/>
        <rFont val="Verdana"/>
        <family val="2"/>
      </rPr>
      <t> </t>
    </r>
  </si>
  <si>
    <r>
      <t>F</t>
    </r>
    <r>
      <rPr>
        <sz val="10"/>
        <color rgb="FF701B45"/>
        <rFont val="Verdana"/>
        <family val="2"/>
      </rPr>
      <t> </t>
    </r>
  </si>
  <si>
    <r>
      <t>G</t>
    </r>
    <r>
      <rPr>
        <sz val="10"/>
        <color rgb="FF701B45"/>
        <rFont val="Verdana"/>
        <family val="2"/>
      </rPr>
      <t> </t>
    </r>
  </si>
  <si>
    <t>H</t>
  </si>
  <si>
    <r>
      <t>1</t>
    </r>
    <r>
      <rPr>
        <sz val="9"/>
        <color rgb="FF000000"/>
        <rFont val="Verdana"/>
        <family val="2"/>
      </rPr>
      <t> </t>
    </r>
  </si>
  <si>
    <t xml:space="preserve">Larger banks and building societies providing PCA: brick-and-mortar branches </t>
  </si>
  <si>
    <t>x </t>
  </si>
  <si>
    <r>
      <t>2</t>
    </r>
    <r>
      <rPr>
        <sz val="9"/>
        <color rgb="FF000000"/>
        <rFont val="Verdana"/>
        <family val="2"/>
      </rPr>
      <t> </t>
    </r>
  </si>
  <si>
    <t>Larger banks and building societies providing PCA and Post Office: brick-and-mortar branches</t>
  </si>
  <si>
    <r>
      <t>3</t>
    </r>
    <r>
      <rPr>
        <sz val="9"/>
        <color rgb="FF000000"/>
        <rFont val="Verdana"/>
        <family val="2"/>
      </rPr>
      <t> </t>
    </r>
  </si>
  <si>
    <t>Larger banks and building societies providing PCA, and Post Office: all branches, including mobile</t>
  </si>
  <si>
    <r>
      <t>4</t>
    </r>
    <r>
      <rPr>
        <sz val="9"/>
        <color rgb="FF000000"/>
        <rFont val="Verdana"/>
        <family val="2"/>
      </rPr>
      <t> </t>
    </r>
  </si>
  <si>
    <t>Post Office, larger banks and building societies providing PCA (all branches), and free-to-use ATMs</t>
  </si>
  <si>
    <r>
      <t>5</t>
    </r>
    <r>
      <rPr>
        <sz val="9"/>
        <color rgb="FF000000"/>
        <rFont val="Verdana"/>
        <family val="2"/>
      </rPr>
      <t> </t>
    </r>
  </si>
  <si>
    <t>Post Office, larger banks and building societies providing PCA (all branches), and all ATMs</t>
  </si>
  <si>
    <r>
      <t>6</t>
    </r>
    <r>
      <rPr>
        <sz val="9"/>
        <color rgb="FF000000"/>
        <rFont val="Verdana"/>
        <family val="2"/>
      </rPr>
      <t> </t>
    </r>
  </si>
  <si>
    <t>All free-to-use cash access points (excluding cashback)</t>
  </si>
  <si>
    <r>
      <t>7</t>
    </r>
    <r>
      <rPr>
        <sz val="9"/>
        <color rgb="FF000000"/>
        <rFont val="Verdana"/>
        <family val="2"/>
      </rPr>
      <t> </t>
    </r>
  </si>
  <si>
    <t>All cash access points (excluding cashback)</t>
  </si>
  <si>
    <r>
      <t>8</t>
    </r>
    <r>
      <rPr>
        <sz val="9"/>
        <color rgb="FF000000"/>
        <rFont val="Verdana"/>
        <family val="2"/>
      </rPr>
      <t> </t>
    </r>
  </si>
  <si>
    <t>Free-to-use ATMs</t>
  </si>
  <si>
    <r>
      <t>9</t>
    </r>
    <r>
      <rPr>
        <sz val="9"/>
        <color rgb="FF000000"/>
        <rFont val="Verdana"/>
        <family val="2"/>
      </rPr>
      <t> </t>
    </r>
  </si>
  <si>
    <t>All ATMs</t>
  </si>
  <si>
    <t>All free-to-use cash access points and cashback locations</t>
  </si>
  <si>
    <t xml:space="preserve">x </t>
  </si>
  <si>
    <t>x</t>
  </si>
  <si>
    <t>All cash access points and cashback locations</t>
  </si>
  <si>
    <t>All ATMs and cashback locations</t>
  </si>
  <si>
    <t xml:space="preserve"> </t>
  </si>
  <si>
    <t>Post Office branches excluding outreach and mobile</t>
  </si>
  <si>
    <t>All Post Office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</si>
</sst>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b/>
      <sz val="10"/>
      <color rgb="FF701B45"/>
      <name val="Verdana"/>
      <family val="2"/>
    </font>
    <font>
      <sz val="10"/>
      <color rgb="FF701B45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CDC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rgb="FF701B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701B45"/>
      </bottom>
      <diagonal/>
    </border>
    <border>
      <left style="thin">
        <color auto="1"/>
      </left>
      <right/>
      <top style="thin">
        <color auto="1"/>
      </top>
      <bottom style="thick">
        <color rgb="FF701B45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7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9" fillId="0" borderId="0" xfId="0" applyFont="1" applyFill="1" applyBorder="1" applyAlignme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8329-2714-4522-8925-337D692E5130}">
  <dimension ref="A1:K17"/>
  <sheetViews>
    <sheetView tabSelected="1" workbookViewId="0">
      <selection sqref="A1:K1"/>
    </sheetView>
  </sheetViews>
  <sheetFormatPr defaultRowHeight="15" x14ac:dyDescent="0.25"/>
  <cols>
    <col min="1" max="1" width="8.140625" bestFit="1" customWidth="1"/>
    <col min="2" max="2" width="92.140625" bestFit="1" customWidth="1"/>
    <col min="3" max="6" width="3.42578125" bestFit="1" customWidth="1"/>
    <col min="7" max="8" width="3.28515625" bestFit="1" customWidth="1"/>
    <col min="9" max="9" width="3.42578125" bestFit="1" customWidth="1"/>
    <col min="10" max="10" width="2.85546875" bestFit="1" customWidth="1"/>
    <col min="11" max="11" width="20.85546875" bestFit="1" customWidth="1"/>
  </cols>
  <sheetData>
    <row r="1" spans="1:1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6" t="s">
        <v>1</v>
      </c>
      <c r="B2" s="28" t="s">
        <v>2</v>
      </c>
      <c r="C2" s="30" t="s">
        <v>3</v>
      </c>
      <c r="D2" s="31"/>
      <c r="E2" s="31"/>
      <c r="F2" s="31"/>
      <c r="G2" s="31"/>
      <c r="H2" s="31"/>
      <c r="I2" s="31"/>
      <c r="J2" s="26"/>
      <c r="K2" s="30" t="s">
        <v>4</v>
      </c>
    </row>
    <row r="3" spans="1:11" x14ac:dyDescent="0.25">
      <c r="A3" s="27"/>
      <c r="B3" s="29"/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  <c r="K3" s="32"/>
    </row>
    <row r="4" spans="1:11" x14ac:dyDescent="0.25">
      <c r="A4" s="9" t="s">
        <v>13</v>
      </c>
      <c r="B4" s="10" t="s">
        <v>14</v>
      </c>
      <c r="C4" s="11" t="s">
        <v>15</v>
      </c>
      <c r="D4" s="11"/>
      <c r="E4" s="12"/>
      <c r="F4" s="12"/>
      <c r="G4" s="12"/>
      <c r="H4" s="12"/>
      <c r="I4" s="12"/>
      <c r="J4" s="13"/>
      <c r="K4" s="24">
        <v>5293</v>
      </c>
    </row>
    <row r="5" spans="1:11" x14ac:dyDescent="0.25">
      <c r="A5" s="14" t="s">
        <v>16</v>
      </c>
      <c r="B5" s="10" t="s">
        <v>17</v>
      </c>
      <c r="C5" s="15" t="s">
        <v>15</v>
      </c>
      <c r="D5" s="15"/>
      <c r="E5" s="15" t="s">
        <v>15</v>
      </c>
      <c r="F5" s="15"/>
      <c r="G5" s="16"/>
      <c r="H5" s="16"/>
      <c r="I5" s="16"/>
      <c r="J5" s="17"/>
      <c r="K5" s="18">
        <f xml:space="preserve"> K4+9720</f>
        <v>15013</v>
      </c>
    </row>
    <row r="6" spans="1:11" x14ac:dyDescent="0.25">
      <c r="A6" s="14" t="s">
        <v>18</v>
      </c>
      <c r="B6" s="10" t="s">
        <v>19</v>
      </c>
      <c r="C6" s="15" t="s">
        <v>15</v>
      </c>
      <c r="D6" s="15"/>
      <c r="E6" s="15" t="s">
        <v>15</v>
      </c>
      <c r="F6" s="15" t="s">
        <v>15</v>
      </c>
      <c r="G6" s="15" t="s">
        <v>15</v>
      </c>
      <c r="H6" s="15"/>
      <c r="I6" s="16"/>
      <c r="J6" s="17"/>
      <c r="K6" s="18">
        <f xml:space="preserve"> K5+777+1818</f>
        <v>17608</v>
      </c>
    </row>
    <row r="7" spans="1:11" x14ac:dyDescent="0.25">
      <c r="A7" s="14" t="s">
        <v>20</v>
      </c>
      <c r="B7" s="10" t="s">
        <v>21</v>
      </c>
      <c r="C7" s="15" t="s">
        <v>15</v>
      </c>
      <c r="D7" s="15"/>
      <c r="E7" s="15" t="s">
        <v>15</v>
      </c>
      <c r="F7" s="15" t="s">
        <v>15</v>
      </c>
      <c r="G7" s="15" t="s">
        <v>15</v>
      </c>
      <c r="H7" s="15" t="s">
        <v>15</v>
      </c>
      <c r="I7" s="15"/>
      <c r="J7" s="19"/>
      <c r="K7" s="18">
        <f xml:space="preserve"> K6 + 40760</f>
        <v>58368</v>
      </c>
    </row>
    <row r="8" spans="1:11" x14ac:dyDescent="0.25">
      <c r="A8" s="14" t="s">
        <v>22</v>
      </c>
      <c r="B8" s="10" t="s">
        <v>23</v>
      </c>
      <c r="C8" s="15" t="s">
        <v>15</v>
      </c>
      <c r="D8" s="15"/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9"/>
      <c r="K8" s="20">
        <f xml:space="preserve"> K7 + 12453</f>
        <v>70821</v>
      </c>
    </row>
    <row r="9" spans="1:11" x14ac:dyDescent="0.25">
      <c r="A9" s="14" t="s">
        <v>24</v>
      </c>
      <c r="B9" s="21" t="s">
        <v>25</v>
      </c>
      <c r="C9" s="15" t="s">
        <v>15</v>
      </c>
      <c r="D9" s="15" t="s">
        <v>15</v>
      </c>
      <c r="E9" s="15" t="s">
        <v>15</v>
      </c>
      <c r="F9" s="15" t="s">
        <v>15</v>
      </c>
      <c r="G9" s="15" t="s">
        <v>15</v>
      </c>
      <c r="H9" s="15" t="s">
        <v>15</v>
      </c>
      <c r="I9" s="15"/>
      <c r="J9" s="19"/>
      <c r="K9" s="18">
        <f>K8 - 12453 + 906</f>
        <v>59274</v>
      </c>
    </row>
    <row r="10" spans="1:11" x14ac:dyDescent="0.25">
      <c r="A10" s="14" t="s">
        <v>26</v>
      </c>
      <c r="B10" s="21" t="s">
        <v>27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9"/>
      <c r="K10" s="20">
        <f>K9 + 12453</f>
        <v>71727</v>
      </c>
    </row>
    <row r="11" spans="1:11" x14ac:dyDescent="0.25">
      <c r="A11" s="14" t="s">
        <v>28</v>
      </c>
      <c r="B11" s="21" t="s">
        <v>29</v>
      </c>
      <c r="C11" s="16"/>
      <c r="D11" s="16"/>
      <c r="E11" s="16"/>
      <c r="F11" s="16"/>
      <c r="G11" s="16"/>
      <c r="H11" s="15" t="s">
        <v>15</v>
      </c>
      <c r="I11" s="15"/>
      <c r="J11" s="19"/>
      <c r="K11" s="18">
        <f>40760</f>
        <v>40760</v>
      </c>
    </row>
    <row r="12" spans="1:11" x14ac:dyDescent="0.25">
      <c r="A12" s="14" t="s">
        <v>30</v>
      </c>
      <c r="B12" s="21" t="s">
        <v>31</v>
      </c>
      <c r="C12" s="16"/>
      <c r="D12" s="16"/>
      <c r="E12" s="16"/>
      <c r="F12" s="16"/>
      <c r="G12" s="16"/>
      <c r="H12" s="15" t="s">
        <v>15</v>
      </c>
      <c r="I12" s="15" t="s">
        <v>15</v>
      </c>
      <c r="J12" s="19"/>
      <c r="K12" s="20">
        <f>K11 + 12453</f>
        <v>53213</v>
      </c>
    </row>
    <row r="13" spans="1:11" x14ac:dyDescent="0.25">
      <c r="A13" s="1">
        <v>10</v>
      </c>
      <c r="B13" s="22" t="s">
        <v>32</v>
      </c>
      <c r="C13" s="2" t="s">
        <v>33</v>
      </c>
      <c r="D13" s="2" t="s">
        <v>33</v>
      </c>
      <c r="E13" s="2" t="s">
        <v>33</v>
      </c>
      <c r="F13" s="2" t="s">
        <v>33</v>
      </c>
      <c r="G13" s="2" t="s">
        <v>33</v>
      </c>
      <c r="H13" s="2" t="s">
        <v>33</v>
      </c>
      <c r="I13" s="2"/>
      <c r="J13" s="2" t="s">
        <v>34</v>
      </c>
      <c r="K13" s="3">
        <f xml:space="preserve"> K10 - 906 + 429482</f>
        <v>500303</v>
      </c>
    </row>
    <row r="14" spans="1:11" x14ac:dyDescent="0.25">
      <c r="A14" s="1">
        <v>11</v>
      </c>
      <c r="B14" s="22" t="s">
        <v>35</v>
      </c>
      <c r="C14" s="2" t="s">
        <v>33</v>
      </c>
      <c r="D14" s="2" t="s">
        <v>33</v>
      </c>
      <c r="E14" s="2" t="s">
        <v>33</v>
      </c>
      <c r="F14" s="2" t="s">
        <v>33</v>
      </c>
      <c r="G14" s="2" t="s">
        <v>33</v>
      </c>
      <c r="H14" s="2" t="s">
        <v>33</v>
      </c>
      <c r="I14" s="2" t="s">
        <v>33</v>
      </c>
      <c r="J14" s="2" t="s">
        <v>34</v>
      </c>
      <c r="K14" s="3">
        <f>K13 + 12453</f>
        <v>512756</v>
      </c>
    </row>
    <row r="15" spans="1:11" x14ac:dyDescent="0.25">
      <c r="A15" s="1">
        <v>12</v>
      </c>
      <c r="B15" s="22" t="s">
        <v>36</v>
      </c>
      <c r="C15" s="2" t="s">
        <v>37</v>
      </c>
      <c r="D15" s="2"/>
      <c r="E15" s="2"/>
      <c r="F15" s="2"/>
      <c r="G15" s="2"/>
      <c r="H15" s="2" t="s">
        <v>33</v>
      </c>
      <c r="I15" s="2" t="s">
        <v>33</v>
      </c>
      <c r="J15" s="2" t="s">
        <v>34</v>
      </c>
      <c r="K15" s="3">
        <f xml:space="preserve"> K11 + 12453 + 429482</f>
        <v>482695</v>
      </c>
    </row>
    <row r="16" spans="1:11" x14ac:dyDescent="0.25">
      <c r="A16" s="1">
        <v>13</v>
      </c>
      <c r="B16" s="22" t="s">
        <v>38</v>
      </c>
      <c r="C16" s="2"/>
      <c r="D16" s="2"/>
      <c r="E16" s="2" t="s">
        <v>33</v>
      </c>
      <c r="F16" s="2"/>
      <c r="G16" s="2"/>
      <c r="H16" s="2"/>
      <c r="I16" s="2"/>
      <c r="J16" s="2"/>
      <c r="K16" s="3">
        <f>9720</f>
        <v>9720</v>
      </c>
    </row>
    <row r="17" spans="1:11" x14ac:dyDescent="0.25">
      <c r="A17" s="4">
        <v>14</v>
      </c>
      <c r="B17" s="23" t="s">
        <v>39</v>
      </c>
      <c r="C17" s="5"/>
      <c r="D17" s="5"/>
      <c r="E17" s="5" t="s">
        <v>33</v>
      </c>
      <c r="F17" s="5"/>
      <c r="G17" s="5" t="s">
        <v>33</v>
      </c>
      <c r="H17" s="5"/>
      <c r="I17" s="5"/>
      <c r="J17" s="5"/>
      <c r="K17" s="6">
        <f>K16 + 1818</f>
        <v>11538</v>
      </c>
    </row>
  </sheetData>
  <mergeCells count="5">
    <mergeCell ref="A1:K1"/>
    <mergeCell ref="A2:A3"/>
    <mergeCell ref="B2:B3"/>
    <mergeCell ref="C2:J2"/>
    <mergeCell ref="K2:K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3da89b-558d-432a-a7d7-824c6603ae5c">
      <UserInfo>
        <DisplayName/>
        <AccountId xsi:nil="true"/>
        <AccountType/>
      </UserInfo>
    </SharedWithUsers>
    <MediaLengthInSeconds xmlns="4ea83ba3-94ed-41be-83f0-ca4f097af4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9BB0EF19EDD4F98A82FBD8CB59B02" ma:contentTypeVersion="11" ma:contentTypeDescription="Create a new document." ma:contentTypeScope="" ma:versionID="26c377593fa63b80c388e9039228b60a">
  <xsd:schema xmlns:xsd="http://www.w3.org/2001/XMLSchema" xmlns:xs="http://www.w3.org/2001/XMLSchema" xmlns:p="http://schemas.microsoft.com/office/2006/metadata/properties" xmlns:ns2="4ea83ba3-94ed-41be-83f0-ca4f097af4cc" xmlns:ns3="fb3da89b-558d-432a-a7d7-824c6603ae5c" targetNamespace="http://schemas.microsoft.com/office/2006/metadata/properties" ma:root="true" ma:fieldsID="9f85b58365beff00f5a68e0b85d0055d" ns2:_="" ns3:_="">
    <xsd:import namespace="4ea83ba3-94ed-41be-83f0-ca4f097af4cc"/>
    <xsd:import namespace="fb3da89b-558d-432a-a7d7-824c6603ae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83ba3-94ed-41be-83f0-ca4f097a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a89b-558d-432a-a7d7-824c6603a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D86097-EB76-4A27-948C-A9077E09A68D}">
  <ds:schemaRefs>
    <ds:schemaRef ds:uri="http://schemas.microsoft.com/office/2006/metadata/properties"/>
    <ds:schemaRef ds:uri="http://schemas.microsoft.com/office/infopath/2007/PartnerControls"/>
    <ds:schemaRef ds:uri="fb3da89b-558d-432a-a7d7-824c6603ae5c"/>
    <ds:schemaRef ds:uri="4ea83ba3-94ed-41be-83f0-ca4f097af4cc"/>
  </ds:schemaRefs>
</ds:datastoreItem>
</file>

<file path=customXml/itemProps2.xml><?xml version="1.0" encoding="utf-8"?>
<ds:datastoreItem xmlns:ds="http://schemas.openxmlformats.org/officeDocument/2006/customXml" ds:itemID="{672273C3-4DC7-455D-A16C-3FD8893741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096515-B4FB-4667-A851-525648B3E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83ba3-94ed-41be-83f0-ca4f097af4cc"/>
    <ds:schemaRef ds:uri="fb3da89b-558d-432a-a7d7-824c6603ae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Tbl2-Groups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Miles Maynard</cp:lastModifiedBy>
  <cp:revision/>
  <dcterms:created xsi:type="dcterms:W3CDTF">2022-04-27T13:20:54Z</dcterms:created>
  <dcterms:modified xsi:type="dcterms:W3CDTF">2022-06-16T13:08:49Z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0x0101002109BB0EF19EDD4F98A82FBD8CB59B02</vt:lpwstr>
  </property>
  <property fmtid="{D5CDD505-2E9C-101B-9397-08002B2CF9AE}" pid="3" name="Order">
    <vt:r8>10038600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